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WaybillsMAA001!$A$1:$Y$27</definedName>
    <definedName name="_xlnm._FilterDatabase" localSheetId="4" hidden="1">WaybillsMAP002!$A$1:$Y$17</definedName>
  </definedNames>
  <calcPr calcId="145621"/>
</workbook>
</file>

<file path=xl/calcChain.xml><?xml version="1.0" encoding="utf-8"?>
<calcChain xmlns="http://schemas.openxmlformats.org/spreadsheetml/2006/main">
  <c r="R4" i="3" l="1"/>
  <c r="R4" i="2"/>
  <c r="K17" i="4" l="1"/>
  <c r="L17" i="4"/>
  <c r="M17" i="4"/>
  <c r="N17" i="4"/>
  <c r="Q17" i="4"/>
  <c r="S17" i="4"/>
  <c r="T17" i="4"/>
  <c r="U17" i="4"/>
  <c r="V17" i="4"/>
  <c r="W17" i="4"/>
  <c r="B7" i="5" s="1"/>
  <c r="K4" i="3"/>
  <c r="L4" i="3"/>
  <c r="M4" i="3"/>
  <c r="N4" i="3"/>
  <c r="Q4" i="3"/>
  <c r="S4" i="3"/>
  <c r="T4" i="3"/>
  <c r="U4" i="3"/>
  <c r="V4" i="3"/>
  <c r="W4" i="3"/>
  <c r="B6" i="5" s="1"/>
  <c r="K4" i="2"/>
  <c r="L4" i="2"/>
  <c r="M4" i="2"/>
  <c r="N4" i="2"/>
  <c r="Q4" i="2"/>
  <c r="S4" i="2"/>
  <c r="T4" i="2"/>
  <c r="U4" i="2"/>
  <c r="V4" i="2"/>
  <c r="W4" i="2"/>
  <c r="B5" i="5" s="1"/>
  <c r="K27" i="1"/>
  <c r="L27" i="1"/>
  <c r="M27" i="1"/>
  <c r="N27" i="1"/>
  <c r="Q27" i="1"/>
  <c r="R27" i="1"/>
  <c r="S27" i="1"/>
  <c r="T27" i="1"/>
  <c r="U27" i="1"/>
  <c r="V27" i="1"/>
  <c r="W27" i="1"/>
  <c r="B3" i="5" s="1"/>
  <c r="B9" i="5" l="1"/>
  <c r="B12" i="5" s="1"/>
</calcChain>
</file>

<file path=xl/sharedStrings.xml><?xml version="1.0" encoding="utf-8"?>
<sst xmlns="http://schemas.openxmlformats.org/spreadsheetml/2006/main" count="330" uniqueCount="58">
  <si>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</si>
  <si>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</si>
  <si>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</si>
  <si>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</si>
  <si>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</si>
  <si>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</si>
  <si>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</si>
  <si>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</si>
  <si>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</si>
  <si>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</si>
  <si>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</si>
  <si>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</si>
  <si>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</si>
  <si>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</si>
  <si>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</si>
  <si>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</si>
  <si>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</si>
  <si>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</si>
  <si>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</si>
  <si>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</si>
  <si>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</si>
  <si>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</si>
  <si>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</si>
  <si>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</si>
  <si>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</si>
  <si>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</si>
  <si>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</si>
  <si>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</si>
  <si>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</si>
  <si>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CAPE TOWN</t>
  </si>
  <si>
    <t>Road Freight</t>
  </si>
  <si>
    <t>DURBAN</t>
  </si>
  <si>
    <t>ATM SOLUTIONS JHB</t>
  </si>
  <si>
    <t>PORT ELIZABETH</t>
  </si>
  <si>
    <t>ATM SOLUTIONS DBN DEPOT</t>
  </si>
  <si>
    <t>PRIONTEX</t>
  </si>
  <si>
    <t>RegCharge</t>
  </si>
  <si>
    <t>ATM SOLUTIONS CPT</t>
  </si>
  <si>
    <t>BLOEMFONTEIN</t>
  </si>
  <si>
    <t>PRIONTEX DBN</t>
  </si>
  <si>
    <t>APRIL 2022</t>
  </si>
  <si>
    <t>KIMBERLEY</t>
  </si>
  <si>
    <t>NATIONAL BRANDS JHB</t>
  </si>
  <si>
    <t>EAST LONDON</t>
  </si>
  <si>
    <t>PodDate</t>
  </si>
  <si>
    <t>KgCharge</t>
  </si>
  <si>
    <t>MinCharge</t>
  </si>
  <si>
    <t>Cr AMNT</t>
  </si>
  <si>
    <t>Dr AMNT</t>
  </si>
  <si>
    <t>ATM SOLUTIONS DBN</t>
  </si>
  <si>
    <t>ATM SOLUTIONS BFN</t>
  </si>
  <si>
    <t>ATM SOLUTIONS KIMBERLEY</t>
  </si>
  <si>
    <t>ATM SOLUTIONS PLZ</t>
  </si>
  <si>
    <t>NATIONAL BRANDS DBN</t>
  </si>
  <si>
    <t xml:space="preserve">NATPRO SPICENET </t>
  </si>
  <si>
    <t>PRIONTEX CAPE</t>
  </si>
  <si>
    <t>PRIONTEX PE</t>
  </si>
  <si>
    <t>DEBBIE SLATTERY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</si>
</sst>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2" fontId="2" fillId="0" borderId="2" xfId="0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2" fontId="2" fillId="0" borderId="2" xfId="1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D4" sqref="D4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40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WaybillsMAA001!W27</f>
        <v>46366.889999999992</v>
      </c>
    </row>
    <row r="4" spans="1:2" x14ac:dyDescent="0.25">
      <c r="A4" s="3" t="s">
        <v>5</v>
      </c>
      <c r="B4" s="9"/>
    </row>
    <row r="5" spans="1:2" x14ac:dyDescent="0.25">
      <c r="A5" s="4" t="s">
        <v>1</v>
      </c>
      <c r="B5" s="11">
        <f>WaybillsMFJ001!W4</f>
        <v>3664.19</v>
      </c>
    </row>
    <row r="6" spans="1:2" x14ac:dyDescent="0.25">
      <c r="A6" s="4" t="s">
        <v>2</v>
      </c>
      <c r="B6" s="11">
        <f>WaybillsMAP001!W4</f>
        <v>3403.3</v>
      </c>
    </row>
    <row r="7" spans="1:2" x14ac:dyDescent="0.25">
      <c r="A7" s="4" t="s">
        <v>3</v>
      </c>
      <c r="B7" s="11">
        <f>WaybillsMAP002!W17</f>
        <v>29651.649999999998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83086.03</v>
      </c>
    </row>
    <row r="12" spans="1:2" x14ac:dyDescent="0.25">
      <c r="A12" s="1" t="s">
        <v>8</v>
      </c>
      <c r="B12" s="6">
        <f>B9</f>
        <v>83086.03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workbookViewId="0">
      <selection activeCell="E29" sqref="E29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0.140625" bestFit="1" customWidth="1"/>
    <col min="5" max="5" width="26.57031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0" bestFit="1" customWidth="1"/>
    <col min="18" max="19" width="10.42578125" style="20" bestFit="1" customWidth="1"/>
    <col min="20" max="20" width="11" style="20" bestFit="1" customWidth="1"/>
    <col min="21" max="21" width="8.5703125" style="20" bestFit="1" customWidth="1"/>
    <col min="22" max="22" width="7.5703125" style="20" bestFit="1" customWidth="1"/>
    <col min="23" max="23" width="8.5703125" style="20" bestFit="1" customWidth="1"/>
    <col min="24" max="24" width="8.7109375" bestFit="1" customWidth="1"/>
    <col min="25" max="25" width="8.85546875" bestFit="1" customWidth="1"/>
  </cols>
  <sheetData>
    <row r="1" spans="1:25" x14ac:dyDescent="0.25">
      <c r="A1" s="17" t="s">
        <v>26</v>
      </c>
      <c r="B1" s="17" t="s">
        <v>27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44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45</v>
      </c>
      <c r="P1" s="17" t="s">
        <v>46</v>
      </c>
      <c r="Q1" s="20" t="s">
        <v>20</v>
      </c>
      <c r="R1" s="20" t="s">
        <v>36</v>
      </c>
      <c r="S1" s="20" t="s">
        <v>21</v>
      </c>
      <c r="T1" s="20" t="s">
        <v>22</v>
      </c>
      <c r="U1" s="20" t="s">
        <v>23</v>
      </c>
      <c r="V1" s="20" t="s">
        <v>24</v>
      </c>
      <c r="W1" s="20" t="s">
        <v>25</v>
      </c>
      <c r="X1" s="18" t="s">
        <v>47</v>
      </c>
      <c r="Y1" s="18" t="s">
        <v>48</v>
      </c>
    </row>
    <row r="2" spans="1:25" x14ac:dyDescent="0.25">
      <c r="A2">
        <v>262947</v>
      </c>
      <c r="B2" s="14">
        <v>44673</v>
      </c>
      <c r="C2">
        <v>3703838</v>
      </c>
      <c r="D2" t="s">
        <v>52</v>
      </c>
      <c r="E2" t="s">
        <v>32</v>
      </c>
      <c r="F2" s="14">
        <v>44662</v>
      </c>
      <c r="G2" s="14"/>
      <c r="H2" t="s">
        <v>33</v>
      </c>
      <c r="I2" t="s">
        <v>28</v>
      </c>
      <c r="J2" t="s">
        <v>30</v>
      </c>
      <c r="K2">
        <v>1</v>
      </c>
      <c r="L2">
        <v>374</v>
      </c>
      <c r="M2">
        <v>459</v>
      </c>
      <c r="N2">
        <v>459</v>
      </c>
      <c r="Q2" s="20">
        <v>1060.29</v>
      </c>
      <c r="R2" s="20">
        <v>0</v>
      </c>
      <c r="S2" s="20">
        <v>10</v>
      </c>
      <c r="T2" s="20">
        <v>469.71</v>
      </c>
      <c r="U2" s="20">
        <v>1540</v>
      </c>
      <c r="V2" s="20">
        <v>231</v>
      </c>
      <c r="W2" s="20">
        <v>1771</v>
      </c>
    </row>
    <row r="3" spans="1:25" x14ac:dyDescent="0.25">
      <c r="A3">
        <v>262947</v>
      </c>
      <c r="B3" s="14">
        <v>44673</v>
      </c>
      <c r="C3">
        <v>3738464</v>
      </c>
      <c r="D3" t="s">
        <v>32</v>
      </c>
      <c r="E3" t="s">
        <v>37</v>
      </c>
      <c r="F3" s="14">
        <v>44657</v>
      </c>
      <c r="G3" s="14"/>
      <c r="H3" t="s">
        <v>28</v>
      </c>
      <c r="I3" t="s">
        <v>29</v>
      </c>
      <c r="J3" t="s">
        <v>30</v>
      </c>
      <c r="K3">
        <v>1</v>
      </c>
      <c r="L3">
        <v>193</v>
      </c>
      <c r="M3">
        <v>400</v>
      </c>
      <c r="N3">
        <v>400</v>
      </c>
      <c r="Q3" s="20">
        <v>840</v>
      </c>
      <c r="R3" s="20">
        <v>0</v>
      </c>
      <c r="S3" s="20">
        <v>10</v>
      </c>
      <c r="T3" s="20">
        <v>372.12</v>
      </c>
      <c r="U3" s="20">
        <v>1222.1199999999999</v>
      </c>
      <c r="V3" s="20">
        <v>183.32</v>
      </c>
      <c r="W3" s="20">
        <v>1405.44</v>
      </c>
    </row>
    <row r="4" spans="1:25" x14ac:dyDescent="0.25">
      <c r="A4">
        <v>262298</v>
      </c>
      <c r="B4" s="14">
        <v>44663</v>
      </c>
      <c r="C4">
        <v>3739319</v>
      </c>
      <c r="D4" t="s">
        <v>49</v>
      </c>
      <c r="E4" t="s">
        <v>32</v>
      </c>
      <c r="F4" s="14">
        <v>44657</v>
      </c>
      <c r="G4" s="14"/>
      <c r="H4" t="s">
        <v>31</v>
      </c>
      <c r="I4" t="s">
        <v>28</v>
      </c>
      <c r="J4" t="s">
        <v>30</v>
      </c>
      <c r="K4">
        <v>3</v>
      </c>
      <c r="L4">
        <v>388</v>
      </c>
      <c r="M4">
        <v>1060</v>
      </c>
      <c r="N4">
        <v>1060</v>
      </c>
      <c r="Q4" s="20">
        <v>1388.6</v>
      </c>
      <c r="R4" s="20">
        <v>0</v>
      </c>
      <c r="S4" s="20">
        <v>10</v>
      </c>
      <c r="T4" s="20">
        <v>615.15</v>
      </c>
      <c r="U4" s="20">
        <v>2013.75</v>
      </c>
      <c r="V4" s="20">
        <v>302.06</v>
      </c>
      <c r="W4" s="20">
        <v>2315.81</v>
      </c>
    </row>
    <row r="5" spans="1:25" x14ac:dyDescent="0.25">
      <c r="A5">
        <v>263788</v>
      </c>
      <c r="B5" s="14">
        <v>44676</v>
      </c>
      <c r="C5">
        <v>3738478</v>
      </c>
      <c r="D5" s="17" t="s">
        <v>32</v>
      </c>
      <c r="E5" s="17" t="s">
        <v>37</v>
      </c>
      <c r="F5" s="14">
        <v>44672</v>
      </c>
      <c r="G5" s="14"/>
      <c r="H5" t="s">
        <v>28</v>
      </c>
      <c r="I5" t="s">
        <v>29</v>
      </c>
      <c r="J5" t="s">
        <v>30</v>
      </c>
      <c r="K5">
        <v>1</v>
      </c>
      <c r="L5">
        <v>41</v>
      </c>
      <c r="M5">
        <v>26</v>
      </c>
      <c r="N5">
        <v>41</v>
      </c>
      <c r="Q5" s="20">
        <v>165</v>
      </c>
      <c r="R5" s="20">
        <v>0</v>
      </c>
      <c r="S5" s="20">
        <v>10</v>
      </c>
      <c r="T5" s="20">
        <v>73.099999999999994</v>
      </c>
      <c r="U5" s="20">
        <v>248.1</v>
      </c>
      <c r="V5" s="20">
        <v>37.22</v>
      </c>
      <c r="W5" s="20">
        <v>285.32</v>
      </c>
    </row>
    <row r="6" spans="1:25" x14ac:dyDescent="0.25">
      <c r="A6">
        <v>263788</v>
      </c>
      <c r="B6" s="14">
        <v>44676</v>
      </c>
      <c r="C6">
        <v>3738476</v>
      </c>
      <c r="D6" s="17" t="s">
        <v>32</v>
      </c>
      <c r="E6" t="s">
        <v>49</v>
      </c>
      <c r="F6" s="14">
        <v>44671</v>
      </c>
      <c r="G6" s="14"/>
      <c r="H6" t="s">
        <v>28</v>
      </c>
      <c r="I6" t="s">
        <v>31</v>
      </c>
      <c r="J6" t="s">
        <v>30</v>
      </c>
      <c r="K6">
        <v>3</v>
      </c>
      <c r="L6">
        <v>289</v>
      </c>
      <c r="M6">
        <v>583</v>
      </c>
      <c r="N6">
        <v>583</v>
      </c>
      <c r="Q6" s="20">
        <v>763.73</v>
      </c>
      <c r="R6" s="20">
        <v>0</v>
      </c>
      <c r="S6" s="20">
        <v>10</v>
      </c>
      <c r="T6" s="20">
        <v>338.33</v>
      </c>
      <c r="U6" s="20">
        <v>1112.06</v>
      </c>
      <c r="V6" s="20">
        <v>166.81</v>
      </c>
      <c r="W6" s="20">
        <v>1278.8699999999999</v>
      </c>
    </row>
    <row r="7" spans="1:25" x14ac:dyDescent="0.25">
      <c r="A7">
        <v>262591</v>
      </c>
      <c r="B7" s="14">
        <v>44670</v>
      </c>
      <c r="C7">
        <v>3738467</v>
      </c>
      <c r="D7" s="17" t="s">
        <v>32</v>
      </c>
      <c r="E7" t="s">
        <v>52</v>
      </c>
      <c r="F7" s="14">
        <v>44659</v>
      </c>
      <c r="G7" s="14"/>
      <c r="H7" t="s">
        <v>28</v>
      </c>
      <c r="I7" t="s">
        <v>33</v>
      </c>
      <c r="J7" t="s">
        <v>30</v>
      </c>
      <c r="K7">
        <v>5</v>
      </c>
      <c r="L7">
        <v>698</v>
      </c>
      <c r="M7">
        <v>1046</v>
      </c>
      <c r="N7">
        <v>1046</v>
      </c>
      <c r="Q7" s="20">
        <v>2416.2600000000002</v>
      </c>
      <c r="R7" s="20">
        <v>0</v>
      </c>
      <c r="S7" s="20">
        <v>10</v>
      </c>
      <c r="T7" s="20">
        <v>1070.4000000000001</v>
      </c>
      <c r="U7" s="20">
        <v>3496.66</v>
      </c>
      <c r="V7" s="20">
        <v>524.5</v>
      </c>
      <c r="W7" s="20">
        <v>4021.16</v>
      </c>
    </row>
    <row r="8" spans="1:25" x14ac:dyDescent="0.25">
      <c r="A8">
        <v>262298</v>
      </c>
      <c r="B8" s="14">
        <v>44663</v>
      </c>
      <c r="C8">
        <v>3738466</v>
      </c>
      <c r="D8" s="17" t="s">
        <v>32</v>
      </c>
      <c r="E8" s="17" t="s">
        <v>52</v>
      </c>
      <c r="F8" s="14">
        <v>44657</v>
      </c>
      <c r="G8" s="14"/>
      <c r="H8" t="s">
        <v>28</v>
      </c>
      <c r="I8" t="s">
        <v>33</v>
      </c>
      <c r="J8" t="s">
        <v>30</v>
      </c>
      <c r="K8">
        <v>2</v>
      </c>
      <c r="L8">
        <v>125</v>
      </c>
      <c r="M8">
        <v>105</v>
      </c>
      <c r="N8">
        <v>125</v>
      </c>
      <c r="Q8" s="20">
        <v>288.75</v>
      </c>
      <c r="R8" s="20">
        <v>0</v>
      </c>
      <c r="S8" s="20">
        <v>10</v>
      </c>
      <c r="T8" s="20">
        <v>127.92</v>
      </c>
      <c r="U8" s="20">
        <v>426.67</v>
      </c>
      <c r="V8" s="20">
        <v>64</v>
      </c>
      <c r="W8" s="20">
        <v>490.67</v>
      </c>
    </row>
    <row r="9" spans="1:25" x14ac:dyDescent="0.25">
      <c r="A9">
        <v>261995</v>
      </c>
      <c r="B9" s="14">
        <v>44659</v>
      </c>
      <c r="C9">
        <v>3738458</v>
      </c>
      <c r="D9" s="17" t="s">
        <v>32</v>
      </c>
      <c r="E9" s="17" t="s">
        <v>52</v>
      </c>
      <c r="F9" s="14">
        <v>44650</v>
      </c>
      <c r="G9" s="14"/>
      <c r="H9" t="s">
        <v>28</v>
      </c>
      <c r="I9" t="s">
        <v>33</v>
      </c>
      <c r="J9" t="s">
        <v>30</v>
      </c>
      <c r="K9">
        <v>11</v>
      </c>
      <c r="L9">
        <v>1432</v>
      </c>
      <c r="M9">
        <v>2180</v>
      </c>
      <c r="N9">
        <v>2180</v>
      </c>
      <c r="Q9" s="20">
        <v>5035.8</v>
      </c>
      <c r="R9" s="20">
        <v>0</v>
      </c>
      <c r="S9" s="20">
        <v>10</v>
      </c>
      <c r="T9" s="20">
        <v>1999.21</v>
      </c>
      <c r="U9" s="20">
        <v>7045.01</v>
      </c>
      <c r="V9" s="20">
        <v>1056.75</v>
      </c>
      <c r="W9" s="20">
        <v>8101.76</v>
      </c>
    </row>
    <row r="10" spans="1:25" x14ac:dyDescent="0.25">
      <c r="A10">
        <v>262947</v>
      </c>
      <c r="B10" s="14">
        <v>44673</v>
      </c>
      <c r="C10">
        <v>3738471</v>
      </c>
      <c r="D10" s="17" t="s">
        <v>32</v>
      </c>
      <c r="E10" s="17" t="s">
        <v>37</v>
      </c>
      <c r="F10" s="14">
        <v>44664</v>
      </c>
      <c r="G10" s="14"/>
      <c r="H10" t="s">
        <v>28</v>
      </c>
      <c r="I10" t="s">
        <v>29</v>
      </c>
      <c r="J10" t="s">
        <v>30</v>
      </c>
      <c r="K10">
        <v>5</v>
      </c>
      <c r="L10">
        <v>356</v>
      </c>
      <c r="M10">
        <v>171</v>
      </c>
      <c r="N10">
        <v>356</v>
      </c>
      <c r="Q10" s="20">
        <v>747.6</v>
      </c>
      <c r="R10" s="20">
        <v>0</v>
      </c>
      <c r="S10" s="20">
        <v>10</v>
      </c>
      <c r="T10" s="20">
        <v>331.19</v>
      </c>
      <c r="U10" s="20">
        <v>1088.79</v>
      </c>
      <c r="V10" s="20">
        <v>163.32</v>
      </c>
      <c r="W10" s="20">
        <v>1252.1099999999999</v>
      </c>
    </row>
    <row r="11" spans="1:25" x14ac:dyDescent="0.25">
      <c r="A11">
        <v>263542</v>
      </c>
      <c r="B11" s="14">
        <v>44676</v>
      </c>
      <c r="C11">
        <v>3738457</v>
      </c>
      <c r="D11" s="17" t="s">
        <v>32</v>
      </c>
      <c r="E11" s="17" t="s">
        <v>52</v>
      </c>
      <c r="F11" s="14">
        <v>44649</v>
      </c>
      <c r="G11" s="14"/>
      <c r="H11" t="s">
        <v>28</v>
      </c>
      <c r="I11" t="s">
        <v>33</v>
      </c>
      <c r="J11" t="s">
        <v>30</v>
      </c>
      <c r="K11">
        <v>4</v>
      </c>
      <c r="L11">
        <v>1081</v>
      </c>
      <c r="M11">
        <v>760</v>
      </c>
      <c r="N11">
        <v>1081</v>
      </c>
      <c r="Q11" s="20">
        <v>2497.11</v>
      </c>
      <c r="R11" s="20">
        <v>0</v>
      </c>
      <c r="S11" s="20">
        <v>10</v>
      </c>
      <c r="T11" s="20">
        <v>991.35</v>
      </c>
      <c r="U11" s="20">
        <v>3498.46</v>
      </c>
      <c r="V11" s="20">
        <v>524.77</v>
      </c>
      <c r="W11" s="20">
        <v>4023.23</v>
      </c>
    </row>
    <row r="12" spans="1:25" x14ac:dyDescent="0.25">
      <c r="A12">
        <v>262298</v>
      </c>
      <c r="B12" s="14">
        <v>44663</v>
      </c>
      <c r="C12">
        <v>3738459</v>
      </c>
      <c r="D12" s="17" t="s">
        <v>32</v>
      </c>
      <c r="E12" s="17" t="s">
        <v>49</v>
      </c>
      <c r="F12" s="14">
        <v>44652</v>
      </c>
      <c r="G12" s="14"/>
      <c r="H12" t="s">
        <v>28</v>
      </c>
      <c r="I12" t="s">
        <v>31</v>
      </c>
      <c r="J12" t="s">
        <v>30</v>
      </c>
      <c r="K12">
        <v>1</v>
      </c>
      <c r="L12">
        <v>414</v>
      </c>
      <c r="M12">
        <v>75</v>
      </c>
      <c r="N12">
        <v>414</v>
      </c>
      <c r="Q12" s="20">
        <v>542.34</v>
      </c>
      <c r="R12" s="20">
        <v>0</v>
      </c>
      <c r="S12" s="20">
        <v>10</v>
      </c>
      <c r="T12" s="20">
        <v>215.31</v>
      </c>
      <c r="U12" s="20">
        <v>767.65</v>
      </c>
      <c r="V12" s="20">
        <v>115.15</v>
      </c>
      <c r="W12" s="20">
        <v>882.8</v>
      </c>
    </row>
    <row r="13" spans="1:25" x14ac:dyDescent="0.25">
      <c r="A13">
        <v>262591</v>
      </c>
      <c r="B13" s="14">
        <v>44670</v>
      </c>
      <c r="C13">
        <v>3738469</v>
      </c>
      <c r="D13" s="17" t="s">
        <v>32</v>
      </c>
      <c r="E13" s="17" t="s">
        <v>49</v>
      </c>
      <c r="F13" s="14">
        <v>44659</v>
      </c>
      <c r="G13" s="14"/>
      <c r="H13" t="s">
        <v>28</v>
      </c>
      <c r="I13" t="s">
        <v>31</v>
      </c>
      <c r="J13" t="s">
        <v>30</v>
      </c>
      <c r="K13">
        <v>2</v>
      </c>
      <c r="L13">
        <v>291</v>
      </c>
      <c r="M13">
        <v>920</v>
      </c>
      <c r="N13">
        <v>920</v>
      </c>
      <c r="Q13" s="20">
        <v>1205.2</v>
      </c>
      <c r="R13" s="20">
        <v>0</v>
      </c>
      <c r="S13" s="20">
        <v>10</v>
      </c>
      <c r="T13" s="20">
        <v>533.9</v>
      </c>
      <c r="U13" s="20">
        <v>1749.1</v>
      </c>
      <c r="V13" s="20">
        <v>262.37</v>
      </c>
      <c r="W13" s="20">
        <v>2011.47</v>
      </c>
    </row>
    <row r="14" spans="1:25" x14ac:dyDescent="0.25">
      <c r="A14">
        <v>263788</v>
      </c>
      <c r="B14" s="14">
        <v>44676</v>
      </c>
      <c r="C14">
        <v>3738479</v>
      </c>
      <c r="D14" s="17" t="s">
        <v>32</v>
      </c>
      <c r="E14" t="s">
        <v>34</v>
      </c>
      <c r="F14" s="14">
        <v>44676</v>
      </c>
      <c r="G14" s="14"/>
      <c r="H14" t="s">
        <v>28</v>
      </c>
      <c r="I14" t="s">
        <v>31</v>
      </c>
      <c r="J14" t="s">
        <v>30</v>
      </c>
      <c r="K14">
        <v>2</v>
      </c>
      <c r="L14">
        <v>391</v>
      </c>
      <c r="M14">
        <v>860</v>
      </c>
      <c r="N14">
        <v>860</v>
      </c>
      <c r="Q14" s="20">
        <v>1126.5999999999999</v>
      </c>
      <c r="R14" s="20">
        <v>0</v>
      </c>
      <c r="S14" s="20">
        <v>10</v>
      </c>
      <c r="T14" s="20">
        <v>499.08</v>
      </c>
      <c r="U14" s="20">
        <v>1635.68</v>
      </c>
      <c r="V14" s="20">
        <v>245.35</v>
      </c>
      <c r="W14" s="20">
        <v>1881.03</v>
      </c>
    </row>
    <row r="15" spans="1:25" x14ac:dyDescent="0.25">
      <c r="A15">
        <v>262947</v>
      </c>
      <c r="B15" s="14">
        <v>44673</v>
      </c>
      <c r="C15">
        <v>3738474</v>
      </c>
      <c r="D15" s="17" t="s">
        <v>32</v>
      </c>
      <c r="E15" s="17" t="s">
        <v>52</v>
      </c>
      <c r="F15" s="14">
        <v>44665</v>
      </c>
      <c r="G15" s="14"/>
      <c r="H15" t="s">
        <v>28</v>
      </c>
      <c r="I15" t="s">
        <v>33</v>
      </c>
      <c r="J15" t="s">
        <v>30</v>
      </c>
      <c r="K15">
        <v>2</v>
      </c>
      <c r="L15">
        <v>586</v>
      </c>
      <c r="M15">
        <v>230</v>
      </c>
      <c r="N15">
        <v>586</v>
      </c>
      <c r="Q15" s="20">
        <v>1353.66</v>
      </c>
      <c r="R15" s="20">
        <v>0</v>
      </c>
      <c r="S15" s="20">
        <v>10</v>
      </c>
      <c r="T15" s="20">
        <v>599.66999999999996</v>
      </c>
      <c r="U15" s="20">
        <v>1963.33</v>
      </c>
      <c r="V15" s="20">
        <v>294.5</v>
      </c>
      <c r="W15" s="20">
        <v>2257.83</v>
      </c>
    </row>
    <row r="16" spans="1:25" x14ac:dyDescent="0.25">
      <c r="A16">
        <v>262298</v>
      </c>
      <c r="B16" s="14">
        <v>44663</v>
      </c>
      <c r="C16">
        <v>3738465</v>
      </c>
      <c r="D16" s="17" t="s">
        <v>32</v>
      </c>
      <c r="E16" t="s">
        <v>34</v>
      </c>
      <c r="F16" s="14">
        <v>44657</v>
      </c>
      <c r="G16" s="14"/>
      <c r="H16" t="s">
        <v>28</v>
      </c>
      <c r="I16" t="s">
        <v>31</v>
      </c>
      <c r="J16" t="s">
        <v>30</v>
      </c>
      <c r="K16">
        <v>4</v>
      </c>
      <c r="L16">
        <v>514</v>
      </c>
      <c r="M16">
        <v>985</v>
      </c>
      <c r="N16">
        <v>985</v>
      </c>
      <c r="Q16" s="20">
        <v>1290.3499999999999</v>
      </c>
      <c r="R16" s="20">
        <v>0</v>
      </c>
      <c r="S16" s="20">
        <v>10</v>
      </c>
      <c r="T16" s="20">
        <v>571.63</v>
      </c>
      <c r="U16" s="20">
        <v>1871.98</v>
      </c>
      <c r="V16" s="20">
        <v>280.8</v>
      </c>
      <c r="W16" s="20">
        <v>2152.7800000000002</v>
      </c>
    </row>
    <row r="17" spans="1:23" x14ac:dyDescent="0.25">
      <c r="A17">
        <v>262947</v>
      </c>
      <c r="B17" s="14">
        <v>44673</v>
      </c>
      <c r="C17">
        <v>3738470</v>
      </c>
      <c r="D17" s="17" t="s">
        <v>32</v>
      </c>
      <c r="E17" s="17" t="s">
        <v>37</v>
      </c>
      <c r="F17" s="14">
        <v>44663</v>
      </c>
      <c r="G17" s="14"/>
      <c r="H17" t="s">
        <v>28</v>
      </c>
      <c r="I17" t="s">
        <v>29</v>
      </c>
      <c r="J17" t="s">
        <v>30</v>
      </c>
      <c r="K17">
        <v>1</v>
      </c>
      <c r="L17">
        <v>44</v>
      </c>
      <c r="M17">
        <v>48</v>
      </c>
      <c r="N17">
        <v>48</v>
      </c>
      <c r="Q17" s="20">
        <v>165</v>
      </c>
      <c r="R17" s="20">
        <v>0</v>
      </c>
      <c r="S17" s="20">
        <v>10</v>
      </c>
      <c r="T17" s="20">
        <v>73.099999999999994</v>
      </c>
      <c r="U17" s="20">
        <v>248.1</v>
      </c>
      <c r="V17" s="20">
        <v>37.22</v>
      </c>
      <c r="W17" s="20">
        <v>285.32</v>
      </c>
    </row>
    <row r="18" spans="1:23" x14ac:dyDescent="0.25">
      <c r="A18">
        <v>262947</v>
      </c>
      <c r="B18" s="14">
        <v>44673</v>
      </c>
      <c r="C18">
        <v>3738473</v>
      </c>
      <c r="D18" s="17" t="s">
        <v>32</v>
      </c>
      <c r="E18" s="17" t="s">
        <v>49</v>
      </c>
      <c r="F18" s="14">
        <v>44664</v>
      </c>
      <c r="G18" s="14"/>
      <c r="H18" t="s">
        <v>28</v>
      </c>
      <c r="I18" t="s">
        <v>31</v>
      </c>
      <c r="J18" t="s">
        <v>30</v>
      </c>
      <c r="K18">
        <v>1</v>
      </c>
      <c r="L18">
        <v>146</v>
      </c>
      <c r="M18">
        <v>120</v>
      </c>
      <c r="N18">
        <v>146</v>
      </c>
      <c r="Q18" s="20">
        <v>191.26</v>
      </c>
      <c r="R18" s="20">
        <v>0</v>
      </c>
      <c r="S18" s="20">
        <v>10</v>
      </c>
      <c r="T18" s="20">
        <v>84.73</v>
      </c>
      <c r="U18" s="20">
        <v>285.99</v>
      </c>
      <c r="V18" s="20">
        <v>42.9</v>
      </c>
      <c r="W18" s="20">
        <v>328.89</v>
      </c>
    </row>
    <row r="19" spans="1:23" x14ac:dyDescent="0.25">
      <c r="A19">
        <v>261995</v>
      </c>
      <c r="B19" s="14">
        <v>44659</v>
      </c>
      <c r="C19">
        <v>3703522</v>
      </c>
      <c r="D19" s="17" t="s">
        <v>52</v>
      </c>
      <c r="E19" s="17" t="s">
        <v>32</v>
      </c>
      <c r="F19" s="14">
        <v>44650</v>
      </c>
      <c r="G19" s="14"/>
      <c r="H19" t="s">
        <v>33</v>
      </c>
      <c r="I19" t="s">
        <v>28</v>
      </c>
      <c r="J19" t="s">
        <v>30</v>
      </c>
      <c r="K19">
        <v>1</v>
      </c>
      <c r="L19">
        <v>413</v>
      </c>
      <c r="M19">
        <v>571</v>
      </c>
      <c r="N19">
        <v>571</v>
      </c>
      <c r="Q19" s="20">
        <v>1319.01</v>
      </c>
      <c r="R19" s="20">
        <v>0</v>
      </c>
      <c r="S19" s="20">
        <v>10</v>
      </c>
      <c r="T19" s="20">
        <v>523.65</v>
      </c>
      <c r="U19" s="20">
        <v>1852.66</v>
      </c>
      <c r="V19" s="20">
        <v>277.89999999999998</v>
      </c>
      <c r="W19" s="20">
        <v>2130.56</v>
      </c>
    </row>
    <row r="20" spans="1:23" x14ac:dyDescent="0.25">
      <c r="A20">
        <v>262298</v>
      </c>
      <c r="B20" s="14">
        <v>44663</v>
      </c>
      <c r="C20">
        <v>3738461</v>
      </c>
      <c r="D20" s="17" t="s">
        <v>32</v>
      </c>
      <c r="E20" s="17" t="s">
        <v>37</v>
      </c>
      <c r="F20" s="14">
        <v>44655</v>
      </c>
      <c r="G20" s="14"/>
      <c r="H20" t="s">
        <v>28</v>
      </c>
      <c r="I20" t="s">
        <v>29</v>
      </c>
      <c r="J20" t="s">
        <v>30</v>
      </c>
      <c r="K20">
        <v>1</v>
      </c>
      <c r="L20">
        <v>475</v>
      </c>
      <c r="M20">
        <v>170</v>
      </c>
      <c r="N20">
        <v>475</v>
      </c>
      <c r="Q20" s="20">
        <v>997.5</v>
      </c>
      <c r="R20" s="20">
        <v>0</v>
      </c>
      <c r="S20" s="20">
        <v>10</v>
      </c>
      <c r="T20" s="20">
        <v>396.01</v>
      </c>
      <c r="U20" s="20">
        <v>1403.51</v>
      </c>
      <c r="V20" s="20">
        <v>210.53</v>
      </c>
      <c r="W20" s="20">
        <v>1614.04</v>
      </c>
    </row>
    <row r="21" spans="1:23" x14ac:dyDescent="0.25">
      <c r="A21">
        <v>262947</v>
      </c>
      <c r="B21" s="14">
        <v>44673</v>
      </c>
      <c r="C21">
        <v>3738463</v>
      </c>
      <c r="D21" s="17" t="s">
        <v>32</v>
      </c>
      <c r="E21" s="17" t="s">
        <v>37</v>
      </c>
      <c r="F21" s="14">
        <v>44656</v>
      </c>
      <c r="G21" s="14"/>
      <c r="H21" t="s">
        <v>28</v>
      </c>
      <c r="I21" t="s">
        <v>29</v>
      </c>
      <c r="J21" t="s">
        <v>30</v>
      </c>
      <c r="K21">
        <v>1</v>
      </c>
      <c r="L21">
        <v>131</v>
      </c>
      <c r="M21">
        <v>440</v>
      </c>
      <c r="N21">
        <v>440</v>
      </c>
      <c r="Q21" s="20">
        <v>924</v>
      </c>
      <c r="R21" s="20">
        <v>0</v>
      </c>
      <c r="S21" s="20">
        <v>10</v>
      </c>
      <c r="T21" s="20">
        <v>366.83</v>
      </c>
      <c r="U21" s="20">
        <v>1300.83</v>
      </c>
      <c r="V21" s="20">
        <v>195.12</v>
      </c>
      <c r="W21" s="20">
        <v>1495.95</v>
      </c>
    </row>
    <row r="22" spans="1:23" x14ac:dyDescent="0.25">
      <c r="A22">
        <v>262947</v>
      </c>
      <c r="B22" s="14">
        <v>44673</v>
      </c>
      <c r="C22">
        <v>3738472</v>
      </c>
      <c r="D22" s="17" t="s">
        <v>32</v>
      </c>
      <c r="E22" s="17" t="s">
        <v>52</v>
      </c>
      <c r="F22" s="14">
        <v>44664</v>
      </c>
      <c r="G22" s="14"/>
      <c r="H22" t="s">
        <v>28</v>
      </c>
      <c r="I22" t="s">
        <v>33</v>
      </c>
      <c r="J22" t="s">
        <v>30</v>
      </c>
      <c r="K22">
        <v>1</v>
      </c>
      <c r="L22">
        <v>503</v>
      </c>
      <c r="M22">
        <v>220</v>
      </c>
      <c r="N22">
        <v>503</v>
      </c>
      <c r="Q22" s="20">
        <v>1161.93</v>
      </c>
      <c r="R22" s="20">
        <v>0</v>
      </c>
      <c r="S22" s="20">
        <v>10</v>
      </c>
      <c r="T22" s="20">
        <v>514.73</v>
      </c>
      <c r="U22" s="20">
        <v>1686.66</v>
      </c>
      <c r="V22" s="20">
        <v>253</v>
      </c>
      <c r="W22" s="20">
        <v>1939.66</v>
      </c>
    </row>
    <row r="23" spans="1:23" x14ac:dyDescent="0.25">
      <c r="A23">
        <v>262298</v>
      </c>
      <c r="B23" s="14">
        <v>44663</v>
      </c>
      <c r="C23">
        <v>3738462</v>
      </c>
      <c r="D23" s="17" t="s">
        <v>32</v>
      </c>
      <c r="E23" t="s">
        <v>50</v>
      </c>
      <c r="F23" s="14">
        <v>44656</v>
      </c>
      <c r="G23" s="14"/>
      <c r="H23" t="s">
        <v>28</v>
      </c>
      <c r="I23" t="s">
        <v>38</v>
      </c>
      <c r="J23" t="s">
        <v>30</v>
      </c>
      <c r="K23">
        <v>3</v>
      </c>
      <c r="L23">
        <v>63</v>
      </c>
      <c r="M23">
        <v>114</v>
      </c>
      <c r="N23">
        <v>114</v>
      </c>
      <c r="Q23" s="20">
        <v>239.4</v>
      </c>
      <c r="R23" s="20">
        <v>0</v>
      </c>
      <c r="S23" s="20">
        <v>10</v>
      </c>
      <c r="T23" s="20">
        <v>95.04</v>
      </c>
      <c r="U23" s="20">
        <v>344.44</v>
      </c>
      <c r="V23" s="20">
        <v>51.67</v>
      </c>
      <c r="W23" s="20">
        <v>396.11</v>
      </c>
    </row>
    <row r="24" spans="1:23" x14ac:dyDescent="0.25">
      <c r="A24">
        <v>263788</v>
      </c>
      <c r="B24" s="14">
        <v>44676</v>
      </c>
      <c r="C24">
        <v>3738460</v>
      </c>
      <c r="D24" s="17" t="s">
        <v>32</v>
      </c>
      <c r="E24" s="17" t="s">
        <v>52</v>
      </c>
      <c r="F24" s="14">
        <v>44652</v>
      </c>
      <c r="G24" s="14"/>
      <c r="H24" t="s">
        <v>28</v>
      </c>
      <c r="I24" t="s">
        <v>33</v>
      </c>
      <c r="J24" t="s">
        <v>30</v>
      </c>
      <c r="K24">
        <v>3</v>
      </c>
      <c r="L24">
        <v>573</v>
      </c>
      <c r="M24">
        <v>707</v>
      </c>
      <c r="N24">
        <v>707</v>
      </c>
      <c r="Q24" s="20">
        <v>1633.17</v>
      </c>
      <c r="R24" s="20">
        <v>0</v>
      </c>
      <c r="S24" s="20">
        <v>10</v>
      </c>
      <c r="T24" s="20">
        <v>648.37</v>
      </c>
      <c r="U24" s="20">
        <v>2291.54</v>
      </c>
      <c r="V24" s="20">
        <v>343.73</v>
      </c>
      <c r="W24" s="20">
        <v>2635.27</v>
      </c>
    </row>
    <row r="25" spans="1:23" x14ac:dyDescent="0.25">
      <c r="A25">
        <v>263788</v>
      </c>
      <c r="B25" s="14">
        <v>44676</v>
      </c>
      <c r="C25">
        <v>3738477</v>
      </c>
      <c r="D25" s="17" t="s">
        <v>32</v>
      </c>
      <c r="E25" s="17" t="s">
        <v>50</v>
      </c>
      <c r="F25" s="14">
        <v>44671</v>
      </c>
      <c r="G25" s="14"/>
      <c r="H25" t="s">
        <v>28</v>
      </c>
      <c r="I25" t="s">
        <v>38</v>
      </c>
      <c r="J25" t="s">
        <v>30</v>
      </c>
      <c r="K25">
        <v>1</v>
      </c>
      <c r="L25">
        <v>123</v>
      </c>
      <c r="M25">
        <v>65</v>
      </c>
      <c r="N25">
        <v>123</v>
      </c>
      <c r="Q25" s="20">
        <v>258.3</v>
      </c>
      <c r="R25" s="20">
        <v>0</v>
      </c>
      <c r="S25" s="20">
        <v>10</v>
      </c>
      <c r="T25" s="20">
        <v>114.43</v>
      </c>
      <c r="U25" s="20">
        <v>382.73</v>
      </c>
      <c r="V25" s="20">
        <v>57.41</v>
      </c>
      <c r="W25" s="20">
        <v>440.14</v>
      </c>
    </row>
    <row r="26" spans="1:23" x14ac:dyDescent="0.25">
      <c r="A26">
        <v>263788</v>
      </c>
      <c r="B26" s="14">
        <v>44676</v>
      </c>
      <c r="C26">
        <v>3738468</v>
      </c>
      <c r="D26" s="17" t="s">
        <v>32</v>
      </c>
      <c r="E26" t="s">
        <v>51</v>
      </c>
      <c r="F26" s="14">
        <v>44659</v>
      </c>
      <c r="G26" s="14"/>
      <c r="H26" t="s">
        <v>28</v>
      </c>
      <c r="I26" t="s">
        <v>41</v>
      </c>
      <c r="J26" t="s">
        <v>30</v>
      </c>
      <c r="K26">
        <v>2</v>
      </c>
      <c r="L26">
        <v>139</v>
      </c>
      <c r="M26">
        <v>105</v>
      </c>
      <c r="N26">
        <v>139</v>
      </c>
      <c r="Q26" s="20">
        <v>0</v>
      </c>
      <c r="R26" s="20">
        <v>577.4</v>
      </c>
      <c r="S26" s="20">
        <v>10</v>
      </c>
      <c r="T26" s="20">
        <v>255.79</v>
      </c>
      <c r="U26" s="20">
        <v>843.19</v>
      </c>
      <c r="V26" s="20">
        <v>126.48</v>
      </c>
      <c r="W26" s="20">
        <v>969.67</v>
      </c>
    </row>
    <row r="27" spans="1:23" ht="15.75" thickBot="1" x14ac:dyDescent="0.3">
      <c r="K27" s="15">
        <f t="shared" ref="K27:V27" si="0">SUM(K2:K26)</f>
        <v>62</v>
      </c>
      <c r="L27" s="15">
        <f t="shared" si="0"/>
        <v>9783</v>
      </c>
      <c r="M27" s="15">
        <f t="shared" si="0"/>
        <v>12420</v>
      </c>
      <c r="N27" s="15">
        <f t="shared" si="0"/>
        <v>14362</v>
      </c>
      <c r="O27" s="15"/>
      <c r="P27" s="15"/>
      <c r="Q27" s="16">
        <f t="shared" si="0"/>
        <v>27610.859999999997</v>
      </c>
      <c r="R27" s="16">
        <f t="shared" si="0"/>
        <v>577.4</v>
      </c>
      <c r="S27" s="16">
        <f t="shared" si="0"/>
        <v>250</v>
      </c>
      <c r="T27" s="16">
        <f t="shared" si="0"/>
        <v>11880.750000000002</v>
      </c>
      <c r="U27" s="21">
        <f t="shared" si="0"/>
        <v>40319.010000000017</v>
      </c>
      <c r="V27" s="21">
        <f t="shared" si="0"/>
        <v>6047.8799999999992</v>
      </c>
      <c r="W27" s="21">
        <f>SUM(W2:W26)</f>
        <v>46366.889999999992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workbookViewId="0">
      <selection activeCell="E2" sqref="E2:E3"/>
    </sheetView>
  </sheetViews>
  <sheetFormatPr defaultColWidth="10" defaultRowHeight="15" x14ac:dyDescent="0.25"/>
  <cols>
    <col min="1" max="1" width="7" style="17" bestFit="1" customWidth="1"/>
    <col min="2" max="2" width="10.7109375" style="17" bestFit="1" customWidth="1"/>
    <col min="3" max="3" width="10.28515625" bestFit="1" customWidth="1"/>
    <col min="4" max="4" width="22.42578125" bestFit="1" customWidth="1"/>
    <col min="5" max="5" width="22" bestFit="1" customWidth="1"/>
    <col min="6" max="6" width="10.7109375" bestFit="1" customWidth="1"/>
    <col min="7" max="7" width="8.5703125" style="17" bestFit="1" customWidth="1"/>
    <col min="8" max="8" width="8.57031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7" bestFit="1" customWidth="1"/>
    <col min="16" max="16" width="10.5703125" style="17" bestFit="1" customWidth="1"/>
    <col min="17" max="17" width="13.5703125" style="25" bestFit="1" customWidth="1"/>
    <col min="18" max="19" width="10.42578125" style="25" bestFit="1" customWidth="1"/>
    <col min="20" max="20" width="11" style="25" bestFit="1" customWidth="1"/>
    <col min="21" max="21" width="7.5703125" style="25" bestFit="1" customWidth="1"/>
    <col min="22" max="22" width="6.5703125" style="25" bestFit="1" customWidth="1"/>
    <col min="23" max="23" width="7.5703125" style="25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22" t="s">
        <v>26</v>
      </c>
      <c r="B1" s="22" t="s">
        <v>27</v>
      </c>
      <c r="C1" s="22" t="s">
        <v>9</v>
      </c>
      <c r="D1" s="22" t="s">
        <v>10</v>
      </c>
      <c r="E1" s="22" t="s">
        <v>11</v>
      </c>
      <c r="F1" s="22" t="s">
        <v>12</v>
      </c>
      <c r="G1" s="22" t="s">
        <v>44</v>
      </c>
      <c r="H1" s="22" t="s">
        <v>13</v>
      </c>
      <c r="I1" s="22" t="s">
        <v>14</v>
      </c>
      <c r="J1" s="22" t="s">
        <v>15</v>
      </c>
      <c r="K1" s="22" t="s">
        <v>16</v>
      </c>
      <c r="L1" s="22" t="s">
        <v>17</v>
      </c>
      <c r="M1" s="22" t="s">
        <v>18</v>
      </c>
      <c r="N1" s="22" t="s">
        <v>19</v>
      </c>
      <c r="O1" s="22" t="s">
        <v>45</v>
      </c>
      <c r="P1" s="22" t="s">
        <v>46</v>
      </c>
      <c r="Q1" s="25" t="s">
        <v>20</v>
      </c>
      <c r="R1" s="25" t="s">
        <v>36</v>
      </c>
      <c r="S1" s="25" t="s">
        <v>21</v>
      </c>
      <c r="T1" s="25" t="s">
        <v>22</v>
      </c>
      <c r="U1" s="25" t="s">
        <v>23</v>
      </c>
      <c r="V1" s="25" t="s">
        <v>24</v>
      </c>
      <c r="W1" s="25" t="s">
        <v>25</v>
      </c>
      <c r="X1" s="23" t="s">
        <v>47</v>
      </c>
      <c r="Y1" s="23" t="s">
        <v>48</v>
      </c>
    </row>
    <row r="2" spans="1:25" x14ac:dyDescent="0.25">
      <c r="A2">
        <v>261996</v>
      </c>
      <c r="B2" s="14">
        <v>44659</v>
      </c>
      <c r="C2">
        <v>3655823</v>
      </c>
      <c r="D2" t="s">
        <v>53</v>
      </c>
      <c r="E2" t="s">
        <v>42</v>
      </c>
      <c r="F2" s="14">
        <v>44651</v>
      </c>
      <c r="G2" s="19"/>
      <c r="H2" t="s">
        <v>31</v>
      </c>
      <c r="I2" t="s">
        <v>28</v>
      </c>
      <c r="J2" t="s">
        <v>30</v>
      </c>
      <c r="K2">
        <v>3</v>
      </c>
      <c r="L2">
        <v>554</v>
      </c>
      <c r="M2">
        <v>1400</v>
      </c>
      <c r="N2">
        <v>1400</v>
      </c>
      <c r="Q2" s="25">
        <v>1750</v>
      </c>
      <c r="R2" s="25">
        <v>0</v>
      </c>
      <c r="S2" s="25">
        <v>10</v>
      </c>
      <c r="T2" s="25">
        <v>694.75</v>
      </c>
      <c r="U2" s="25">
        <v>2454.75</v>
      </c>
      <c r="V2" s="25">
        <v>368.21</v>
      </c>
      <c r="W2" s="25">
        <v>2822.96</v>
      </c>
    </row>
    <row r="3" spans="1:25" x14ac:dyDescent="0.25">
      <c r="A3">
        <v>263261</v>
      </c>
      <c r="B3" s="14">
        <v>44675</v>
      </c>
      <c r="C3">
        <v>3739407</v>
      </c>
      <c r="D3" t="s">
        <v>54</v>
      </c>
      <c r="E3" s="22" t="s">
        <v>42</v>
      </c>
      <c r="F3" s="14">
        <v>44671</v>
      </c>
      <c r="G3" s="19"/>
      <c r="H3" t="s">
        <v>31</v>
      </c>
      <c r="I3" t="s">
        <v>28</v>
      </c>
      <c r="J3" t="s">
        <v>30</v>
      </c>
      <c r="K3">
        <v>1</v>
      </c>
      <c r="L3">
        <v>216</v>
      </c>
      <c r="M3">
        <v>400</v>
      </c>
      <c r="N3">
        <v>400</v>
      </c>
      <c r="Q3" s="25">
        <v>500</v>
      </c>
      <c r="R3" s="25">
        <v>0</v>
      </c>
      <c r="S3" s="25">
        <v>10</v>
      </c>
      <c r="T3" s="25">
        <v>221.5</v>
      </c>
      <c r="U3" s="25">
        <v>731.5</v>
      </c>
      <c r="V3" s="25">
        <v>109.73</v>
      </c>
      <c r="W3" s="25">
        <v>841.23</v>
      </c>
    </row>
    <row r="4" spans="1:25" ht="15.75" thickBot="1" x14ac:dyDescent="0.3">
      <c r="K4" s="15">
        <f t="shared" ref="K4:V4" si="0">SUM(K2:K3)</f>
        <v>4</v>
      </c>
      <c r="L4" s="15">
        <f t="shared" si="0"/>
        <v>770</v>
      </c>
      <c r="M4" s="15">
        <f t="shared" si="0"/>
        <v>1800</v>
      </c>
      <c r="N4" s="15">
        <f t="shared" si="0"/>
        <v>1800</v>
      </c>
      <c r="O4" s="15"/>
      <c r="P4" s="15"/>
      <c r="Q4" s="16">
        <f t="shared" si="0"/>
        <v>2250</v>
      </c>
      <c r="R4" s="16">
        <f t="shared" si="0"/>
        <v>0</v>
      </c>
      <c r="S4" s="16">
        <f t="shared" si="0"/>
        <v>20</v>
      </c>
      <c r="T4" s="16">
        <f t="shared" si="0"/>
        <v>916.25</v>
      </c>
      <c r="U4" s="16">
        <f t="shared" si="0"/>
        <v>3186.25</v>
      </c>
      <c r="V4" s="16">
        <f t="shared" si="0"/>
        <v>477.94</v>
      </c>
      <c r="W4" s="16">
        <f>SUM(W2:W3)</f>
        <v>3664.19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topLeftCell="H1" workbookViewId="0">
      <selection activeCell="R4" sqref="R4"/>
    </sheetView>
  </sheetViews>
  <sheetFormatPr defaultColWidth="9.42578125" defaultRowHeight="15" x14ac:dyDescent="0.25"/>
  <cols>
    <col min="1" max="1" width="7" style="22" bestFit="1" customWidth="1"/>
    <col min="2" max="2" width="10.7109375" style="22" bestFit="1" customWidth="1"/>
    <col min="3" max="3" width="10.28515625" bestFit="1" customWidth="1"/>
    <col min="4" max="4" width="15" bestFit="1" customWidth="1"/>
    <col min="5" max="5" width="9.85546875" bestFit="1" customWidth="1"/>
    <col min="6" max="6" width="10.7109375" bestFit="1" customWidth="1"/>
    <col min="7" max="7" width="8.5703125" style="22" bestFit="1" customWidth="1"/>
    <col min="8" max="8" width="11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22" bestFit="1" customWidth="1"/>
    <col min="16" max="16" width="10.5703125" style="22" bestFit="1" customWidth="1"/>
    <col min="17" max="17" width="13.7109375" style="29" bestFit="1" customWidth="1"/>
    <col min="18" max="18" width="10.42578125" style="29" bestFit="1" customWidth="1"/>
    <col min="19" max="19" width="10.5703125" style="29" bestFit="1" customWidth="1"/>
    <col min="20" max="20" width="11.140625" style="29" bestFit="1" customWidth="1"/>
    <col min="21" max="21" width="8.140625" style="29" bestFit="1" customWidth="1"/>
    <col min="22" max="22" width="7.140625" style="29" bestFit="1" customWidth="1"/>
    <col min="23" max="23" width="7.5703125" style="29" bestFit="1" customWidth="1"/>
    <col min="24" max="24" width="8.7109375" bestFit="1" customWidth="1"/>
    <col min="25" max="25" width="8.85546875" bestFit="1" customWidth="1"/>
  </cols>
  <sheetData>
    <row r="1" spans="1:25" s="22" customFormat="1" x14ac:dyDescent="0.25">
      <c r="A1" s="26" t="s">
        <v>26</v>
      </c>
      <c r="B1" s="26" t="s">
        <v>27</v>
      </c>
      <c r="C1" s="26" t="s">
        <v>9</v>
      </c>
      <c r="D1" s="26" t="s">
        <v>10</v>
      </c>
      <c r="E1" s="26" t="s">
        <v>11</v>
      </c>
      <c r="F1" s="26" t="s">
        <v>12</v>
      </c>
      <c r="G1" s="26" t="s">
        <v>44</v>
      </c>
      <c r="H1" s="26" t="s">
        <v>13</v>
      </c>
      <c r="I1" s="26" t="s">
        <v>14</v>
      </c>
      <c r="J1" s="26" t="s">
        <v>15</v>
      </c>
      <c r="K1" s="26" t="s">
        <v>16</v>
      </c>
      <c r="L1" s="26" t="s">
        <v>17</v>
      </c>
      <c r="M1" s="26" t="s">
        <v>18</v>
      </c>
      <c r="N1" s="26" t="s">
        <v>19</v>
      </c>
      <c r="O1" s="26" t="s">
        <v>45</v>
      </c>
      <c r="P1" s="26" t="s">
        <v>46</v>
      </c>
      <c r="Q1" s="29" t="s">
        <v>20</v>
      </c>
      <c r="R1" s="29" t="s">
        <v>36</v>
      </c>
      <c r="S1" s="29" t="s">
        <v>21</v>
      </c>
      <c r="T1" s="29" t="s">
        <v>22</v>
      </c>
      <c r="U1" s="29" t="s">
        <v>23</v>
      </c>
      <c r="V1" s="29" t="s">
        <v>24</v>
      </c>
      <c r="W1" s="29" t="s">
        <v>25</v>
      </c>
      <c r="X1" s="27" t="s">
        <v>47</v>
      </c>
      <c r="Y1" s="27" t="s">
        <v>48</v>
      </c>
    </row>
    <row r="2" spans="1:25" x14ac:dyDescent="0.25">
      <c r="A2">
        <v>262592</v>
      </c>
      <c r="B2" s="14">
        <v>44670</v>
      </c>
      <c r="C2">
        <v>3741293</v>
      </c>
      <c r="D2" t="s">
        <v>55</v>
      </c>
      <c r="E2" t="s">
        <v>35</v>
      </c>
      <c r="F2" s="14">
        <v>44659</v>
      </c>
      <c r="G2" s="24"/>
      <c r="H2" t="s">
        <v>29</v>
      </c>
      <c r="I2" t="s">
        <v>28</v>
      </c>
      <c r="J2" t="s">
        <v>30</v>
      </c>
      <c r="K2">
        <v>19</v>
      </c>
      <c r="L2">
        <v>373</v>
      </c>
      <c r="M2">
        <v>726</v>
      </c>
      <c r="N2">
        <v>726</v>
      </c>
      <c r="Q2" s="29">
        <v>1524.6</v>
      </c>
      <c r="R2" s="29">
        <v>0</v>
      </c>
      <c r="S2" s="29">
        <v>10</v>
      </c>
      <c r="T2" s="29">
        <v>675.4</v>
      </c>
      <c r="U2" s="29">
        <v>2210</v>
      </c>
      <c r="V2" s="29">
        <v>331.5</v>
      </c>
      <c r="W2" s="29">
        <v>2541.5</v>
      </c>
    </row>
    <row r="3" spans="1:25" x14ac:dyDescent="0.25">
      <c r="A3">
        <v>263262</v>
      </c>
      <c r="B3" s="14">
        <v>44675</v>
      </c>
      <c r="C3">
        <v>3741292</v>
      </c>
      <c r="D3" s="26" t="s">
        <v>55</v>
      </c>
      <c r="E3" t="s">
        <v>35</v>
      </c>
      <c r="F3" s="14">
        <v>44671</v>
      </c>
      <c r="G3" s="24"/>
      <c r="H3" t="s">
        <v>29</v>
      </c>
      <c r="I3" t="s">
        <v>28</v>
      </c>
      <c r="J3" t="s">
        <v>30</v>
      </c>
      <c r="K3">
        <v>8</v>
      </c>
      <c r="L3">
        <v>162</v>
      </c>
      <c r="M3">
        <v>244</v>
      </c>
      <c r="N3">
        <v>244</v>
      </c>
      <c r="Q3" s="29">
        <v>512.4</v>
      </c>
      <c r="R3" s="29">
        <v>0</v>
      </c>
      <c r="S3" s="29">
        <v>10</v>
      </c>
      <c r="T3" s="29">
        <v>226.99</v>
      </c>
      <c r="U3" s="29">
        <v>749.39</v>
      </c>
      <c r="V3" s="29">
        <v>112.41</v>
      </c>
      <c r="W3" s="29">
        <v>861.8</v>
      </c>
    </row>
    <row r="4" spans="1:25" ht="15.75" thickBot="1" x14ac:dyDescent="0.3">
      <c r="A4"/>
      <c r="B4"/>
      <c r="K4" s="15">
        <f t="shared" ref="K4:V4" si="0">SUM(K2:K3)</f>
        <v>27</v>
      </c>
      <c r="L4" s="15">
        <f t="shared" si="0"/>
        <v>535</v>
      </c>
      <c r="M4" s="15">
        <f t="shared" si="0"/>
        <v>970</v>
      </c>
      <c r="N4" s="15">
        <f t="shared" si="0"/>
        <v>970</v>
      </c>
      <c r="O4" s="15"/>
      <c r="P4" s="15"/>
      <c r="Q4" s="16">
        <f t="shared" si="0"/>
        <v>2037</v>
      </c>
      <c r="R4" s="16">
        <f t="shared" si="0"/>
        <v>0</v>
      </c>
      <c r="S4" s="16">
        <f t="shared" si="0"/>
        <v>20</v>
      </c>
      <c r="T4" s="16">
        <f t="shared" si="0"/>
        <v>902.39</v>
      </c>
      <c r="U4" s="16">
        <f t="shared" si="0"/>
        <v>2959.39</v>
      </c>
      <c r="V4" s="16">
        <f t="shared" si="0"/>
        <v>443.90999999999997</v>
      </c>
      <c r="W4" s="16">
        <f>SUM(W2:W3)</f>
        <v>3403.3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workbookViewId="0">
      <selection activeCell="E6" sqref="E6:E16"/>
    </sheetView>
  </sheetViews>
  <sheetFormatPr defaultColWidth="9.140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5.28515625" bestFit="1" customWidth="1"/>
    <col min="5" max="5" width="18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5.42578125" style="26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6" bestFit="1" customWidth="1"/>
    <col min="18" max="18" width="10.42578125" style="26" bestFit="1" customWidth="1"/>
    <col min="19" max="19" width="10.42578125" bestFit="1" customWidth="1"/>
    <col min="20" max="20" width="11" style="26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26" customFormat="1" x14ac:dyDescent="0.25">
      <c r="A1" s="30" t="s">
        <v>26</v>
      </c>
      <c r="B1" s="30" t="s">
        <v>27</v>
      </c>
      <c r="C1" s="30" t="s">
        <v>9</v>
      </c>
      <c r="D1" s="30" t="s">
        <v>10</v>
      </c>
      <c r="E1" s="30" t="s">
        <v>11</v>
      </c>
      <c r="F1" s="30" t="s">
        <v>12</v>
      </c>
      <c r="G1" s="30" t="s">
        <v>44</v>
      </c>
      <c r="H1" s="30" t="s">
        <v>13</v>
      </c>
      <c r="I1" s="30" t="s">
        <v>14</v>
      </c>
      <c r="J1" s="30" t="s">
        <v>15</v>
      </c>
      <c r="K1" s="30" t="s">
        <v>16</v>
      </c>
      <c r="L1" s="30" t="s">
        <v>17</v>
      </c>
      <c r="M1" s="30" t="s">
        <v>18</v>
      </c>
      <c r="N1" s="30" t="s">
        <v>19</v>
      </c>
      <c r="O1" s="30" t="s">
        <v>45</v>
      </c>
      <c r="P1" s="30" t="s">
        <v>46</v>
      </c>
      <c r="Q1" s="30" t="s">
        <v>20</v>
      </c>
      <c r="R1" s="30" t="s">
        <v>36</v>
      </c>
      <c r="S1" s="30" t="s">
        <v>21</v>
      </c>
      <c r="T1" s="30" t="s">
        <v>22</v>
      </c>
      <c r="U1" s="30" t="s">
        <v>23</v>
      </c>
      <c r="V1" s="30" t="s">
        <v>24</v>
      </c>
      <c r="W1" s="30" t="s">
        <v>25</v>
      </c>
      <c r="X1" s="31" t="s">
        <v>47</v>
      </c>
      <c r="Y1" s="31" t="s">
        <v>48</v>
      </c>
    </row>
    <row r="2" spans="1:25" x14ac:dyDescent="0.25">
      <c r="A2">
        <v>261997</v>
      </c>
      <c r="B2" s="14">
        <v>44659</v>
      </c>
      <c r="C2">
        <v>3605961</v>
      </c>
      <c r="D2" t="s">
        <v>35</v>
      </c>
      <c r="E2" t="s">
        <v>55</v>
      </c>
      <c r="F2" s="14">
        <v>44652</v>
      </c>
      <c r="G2" s="28"/>
      <c r="H2" t="s">
        <v>28</v>
      </c>
      <c r="I2" t="s">
        <v>29</v>
      </c>
      <c r="J2" t="s">
        <v>30</v>
      </c>
      <c r="K2">
        <v>3</v>
      </c>
      <c r="L2">
        <v>922</v>
      </c>
      <c r="M2">
        <v>510</v>
      </c>
      <c r="N2">
        <v>922</v>
      </c>
      <c r="O2" s="26"/>
      <c r="P2" s="26"/>
      <c r="Q2">
        <v>1936.2</v>
      </c>
      <c r="S2">
        <v>10</v>
      </c>
      <c r="T2">
        <v>768.67</v>
      </c>
      <c r="U2">
        <v>2714.87</v>
      </c>
      <c r="V2">
        <v>407.23</v>
      </c>
      <c r="W2">
        <v>3122.1</v>
      </c>
    </row>
    <row r="3" spans="1:25" x14ac:dyDescent="0.25">
      <c r="A3">
        <v>262948</v>
      </c>
      <c r="B3" s="14">
        <v>44673</v>
      </c>
      <c r="C3">
        <v>3605938</v>
      </c>
      <c r="D3" s="30" t="s">
        <v>35</v>
      </c>
      <c r="E3" s="30" t="s">
        <v>55</v>
      </c>
      <c r="F3" s="14">
        <v>44664</v>
      </c>
      <c r="G3" s="28"/>
      <c r="H3" t="s">
        <v>28</v>
      </c>
      <c r="I3" t="s">
        <v>29</v>
      </c>
      <c r="J3" t="s">
        <v>30</v>
      </c>
      <c r="K3">
        <v>3</v>
      </c>
      <c r="L3">
        <v>707</v>
      </c>
      <c r="M3">
        <v>930</v>
      </c>
      <c r="N3">
        <v>930</v>
      </c>
      <c r="O3" s="26"/>
      <c r="P3" s="26"/>
      <c r="Q3">
        <v>1953</v>
      </c>
      <c r="S3">
        <v>10</v>
      </c>
      <c r="T3">
        <v>865.18</v>
      </c>
      <c r="U3">
        <v>2828.18</v>
      </c>
      <c r="V3">
        <v>424.23</v>
      </c>
      <c r="W3">
        <v>3252.41</v>
      </c>
    </row>
    <row r="4" spans="1:25" x14ac:dyDescent="0.25">
      <c r="A4">
        <v>261997</v>
      </c>
      <c r="B4" s="14">
        <v>44659</v>
      </c>
      <c r="C4">
        <v>3605962</v>
      </c>
      <c r="D4" s="30" t="s">
        <v>35</v>
      </c>
      <c r="E4" t="s">
        <v>39</v>
      </c>
      <c r="F4" s="14">
        <v>44652</v>
      </c>
      <c r="G4" s="28"/>
      <c r="H4" t="s">
        <v>28</v>
      </c>
      <c r="I4" t="s">
        <v>31</v>
      </c>
      <c r="J4" t="s">
        <v>30</v>
      </c>
      <c r="K4">
        <v>1</v>
      </c>
      <c r="L4">
        <v>263</v>
      </c>
      <c r="M4">
        <v>180</v>
      </c>
      <c r="N4">
        <v>263</v>
      </c>
      <c r="O4" s="26"/>
      <c r="P4" s="26"/>
      <c r="Q4">
        <v>344.53</v>
      </c>
      <c r="S4">
        <v>10</v>
      </c>
      <c r="T4">
        <v>136.78</v>
      </c>
      <c r="U4">
        <v>491.31</v>
      </c>
      <c r="V4">
        <v>73.7</v>
      </c>
      <c r="W4">
        <v>565.01</v>
      </c>
    </row>
    <row r="5" spans="1:25" x14ac:dyDescent="0.25">
      <c r="A5">
        <v>262948</v>
      </c>
      <c r="B5" s="14">
        <v>44673</v>
      </c>
      <c r="C5">
        <v>3605937</v>
      </c>
      <c r="D5" s="30" t="s">
        <v>35</v>
      </c>
      <c r="E5" s="30" t="s">
        <v>39</v>
      </c>
      <c r="F5" s="14">
        <v>44664</v>
      </c>
      <c r="G5" s="28"/>
      <c r="H5" t="s">
        <v>28</v>
      </c>
      <c r="I5" t="s">
        <v>31</v>
      </c>
      <c r="J5" t="s">
        <v>30</v>
      </c>
      <c r="K5">
        <v>1</v>
      </c>
      <c r="L5">
        <v>240</v>
      </c>
      <c r="M5">
        <v>340</v>
      </c>
      <c r="N5">
        <v>340</v>
      </c>
      <c r="O5" s="26"/>
      <c r="P5" s="26"/>
      <c r="Q5">
        <v>445.4</v>
      </c>
      <c r="S5">
        <v>10</v>
      </c>
      <c r="T5">
        <v>197.31</v>
      </c>
      <c r="U5">
        <v>652.71</v>
      </c>
      <c r="V5">
        <v>97.91</v>
      </c>
      <c r="W5">
        <v>750.62</v>
      </c>
    </row>
    <row r="6" spans="1:25" x14ac:dyDescent="0.25">
      <c r="A6">
        <v>261997</v>
      </c>
      <c r="B6" s="14">
        <v>44659</v>
      </c>
      <c r="C6">
        <v>3741295</v>
      </c>
      <c r="D6" t="s">
        <v>55</v>
      </c>
      <c r="E6" t="s">
        <v>56</v>
      </c>
      <c r="F6" s="14">
        <v>44657</v>
      </c>
      <c r="G6" s="28"/>
      <c r="H6" t="s">
        <v>29</v>
      </c>
      <c r="I6" t="s">
        <v>33</v>
      </c>
      <c r="J6" t="s">
        <v>30</v>
      </c>
      <c r="K6">
        <v>4</v>
      </c>
      <c r="L6">
        <v>16</v>
      </c>
      <c r="M6">
        <v>140</v>
      </c>
      <c r="N6">
        <v>140</v>
      </c>
      <c r="O6" s="26"/>
      <c r="P6" s="26"/>
      <c r="Q6">
        <v>287</v>
      </c>
      <c r="S6">
        <v>10</v>
      </c>
      <c r="T6">
        <v>127.14</v>
      </c>
      <c r="U6">
        <v>424.14</v>
      </c>
      <c r="V6">
        <v>63.62</v>
      </c>
      <c r="W6">
        <v>487.76</v>
      </c>
    </row>
    <row r="7" spans="1:25" x14ac:dyDescent="0.25">
      <c r="A7">
        <v>263789</v>
      </c>
      <c r="B7" s="14">
        <v>44676</v>
      </c>
      <c r="C7">
        <v>3605960</v>
      </c>
      <c r="D7" s="30" t="s">
        <v>35</v>
      </c>
      <c r="E7" s="30" t="s">
        <v>39</v>
      </c>
      <c r="F7" s="14">
        <v>44676</v>
      </c>
      <c r="G7" s="28"/>
      <c r="H7" t="s">
        <v>28</v>
      </c>
      <c r="I7" t="s">
        <v>31</v>
      </c>
      <c r="J7" t="s">
        <v>30</v>
      </c>
      <c r="K7">
        <v>1</v>
      </c>
      <c r="L7">
        <v>259</v>
      </c>
      <c r="M7">
        <v>422</v>
      </c>
      <c r="N7">
        <v>422</v>
      </c>
      <c r="O7" s="26"/>
      <c r="P7" s="26"/>
      <c r="Q7">
        <v>552.82000000000005</v>
      </c>
      <c r="S7">
        <v>10</v>
      </c>
      <c r="T7">
        <v>244.9</v>
      </c>
      <c r="U7">
        <v>807.72</v>
      </c>
      <c r="V7">
        <v>121.16</v>
      </c>
      <c r="W7">
        <v>928.88</v>
      </c>
    </row>
    <row r="8" spans="1:25" x14ac:dyDescent="0.25">
      <c r="A8">
        <v>262593</v>
      </c>
      <c r="B8" s="14">
        <v>44670</v>
      </c>
      <c r="C8">
        <v>3605935</v>
      </c>
      <c r="D8" s="30" t="s">
        <v>35</v>
      </c>
      <c r="E8" s="30" t="s">
        <v>55</v>
      </c>
      <c r="F8" s="14">
        <v>44659</v>
      </c>
      <c r="G8" s="28"/>
      <c r="H8" t="s">
        <v>28</v>
      </c>
      <c r="I8" t="s">
        <v>29</v>
      </c>
      <c r="J8" t="s">
        <v>30</v>
      </c>
      <c r="K8">
        <v>4</v>
      </c>
      <c r="L8">
        <v>1357</v>
      </c>
      <c r="M8">
        <v>1087</v>
      </c>
      <c r="N8">
        <v>1357</v>
      </c>
      <c r="O8" s="26"/>
      <c r="P8" s="26"/>
      <c r="Q8">
        <v>2849.7</v>
      </c>
      <c r="S8">
        <v>10</v>
      </c>
      <c r="T8">
        <v>1262.42</v>
      </c>
      <c r="U8">
        <v>4122.12</v>
      </c>
      <c r="V8">
        <v>618.32000000000005</v>
      </c>
      <c r="W8">
        <v>4740.4399999999996</v>
      </c>
    </row>
    <row r="9" spans="1:25" x14ac:dyDescent="0.25">
      <c r="A9">
        <v>261997</v>
      </c>
      <c r="B9" s="14">
        <v>44659</v>
      </c>
      <c r="C9">
        <v>3741298</v>
      </c>
      <c r="D9" s="30" t="s">
        <v>55</v>
      </c>
      <c r="E9" s="30" t="s">
        <v>56</v>
      </c>
      <c r="F9" s="14">
        <v>44651</v>
      </c>
      <c r="G9" s="28"/>
      <c r="H9" t="s">
        <v>29</v>
      </c>
      <c r="I9" t="s">
        <v>33</v>
      </c>
      <c r="J9" t="s">
        <v>30</v>
      </c>
      <c r="K9">
        <v>10</v>
      </c>
      <c r="L9">
        <v>191</v>
      </c>
      <c r="M9">
        <v>222</v>
      </c>
      <c r="N9">
        <v>222</v>
      </c>
      <c r="O9" s="26"/>
      <c r="P9" s="26"/>
      <c r="Q9">
        <v>455.1</v>
      </c>
      <c r="S9">
        <v>10</v>
      </c>
      <c r="T9">
        <v>180.67</v>
      </c>
      <c r="U9">
        <v>645.77</v>
      </c>
      <c r="V9">
        <v>96.87</v>
      </c>
      <c r="W9">
        <v>742.64</v>
      </c>
    </row>
    <row r="10" spans="1:25" x14ac:dyDescent="0.25">
      <c r="A10">
        <v>263543</v>
      </c>
      <c r="B10" s="14">
        <v>44676</v>
      </c>
      <c r="C10">
        <v>3605975</v>
      </c>
      <c r="D10" s="30" t="s">
        <v>35</v>
      </c>
      <c r="E10" s="30" t="s">
        <v>55</v>
      </c>
      <c r="F10" s="14">
        <v>44673</v>
      </c>
      <c r="G10" s="28"/>
      <c r="H10" t="s">
        <v>28</v>
      </c>
      <c r="I10" t="s">
        <v>29</v>
      </c>
      <c r="J10" t="s">
        <v>30</v>
      </c>
      <c r="K10">
        <v>3</v>
      </c>
      <c r="L10">
        <v>813</v>
      </c>
      <c r="M10">
        <v>1136</v>
      </c>
      <c r="N10">
        <v>1136</v>
      </c>
      <c r="O10" s="26"/>
      <c r="P10" s="26"/>
      <c r="Q10">
        <v>2385.6</v>
      </c>
      <c r="S10">
        <v>10</v>
      </c>
      <c r="T10">
        <v>1056.82</v>
      </c>
      <c r="U10">
        <v>3452.42</v>
      </c>
      <c r="V10">
        <v>517.86</v>
      </c>
      <c r="W10">
        <v>3970.28</v>
      </c>
    </row>
    <row r="11" spans="1:25" x14ac:dyDescent="0.25">
      <c r="A11">
        <v>262593</v>
      </c>
      <c r="B11" s="14">
        <v>44670</v>
      </c>
      <c r="C11">
        <v>3741294</v>
      </c>
      <c r="D11" s="30" t="s">
        <v>55</v>
      </c>
      <c r="E11" s="30" t="s">
        <v>56</v>
      </c>
      <c r="F11" s="14">
        <v>44659</v>
      </c>
      <c r="G11" s="28"/>
      <c r="H11" t="s">
        <v>29</v>
      </c>
      <c r="I11" t="s">
        <v>33</v>
      </c>
      <c r="J11" t="s">
        <v>30</v>
      </c>
      <c r="K11">
        <v>10</v>
      </c>
      <c r="L11">
        <v>187</v>
      </c>
      <c r="M11">
        <v>570</v>
      </c>
      <c r="N11">
        <v>570</v>
      </c>
      <c r="O11" s="26"/>
      <c r="P11" s="26"/>
      <c r="Q11">
        <v>1168.5</v>
      </c>
      <c r="S11">
        <v>10</v>
      </c>
      <c r="T11">
        <v>517.65</v>
      </c>
      <c r="U11">
        <v>1696.15</v>
      </c>
      <c r="V11">
        <v>254.42</v>
      </c>
      <c r="W11">
        <v>1950.57</v>
      </c>
    </row>
    <row r="12" spans="1:25" x14ac:dyDescent="0.25">
      <c r="A12">
        <v>262948</v>
      </c>
      <c r="B12" s="14">
        <v>44673</v>
      </c>
      <c r="C12">
        <v>3605936</v>
      </c>
      <c r="D12" s="30" t="s">
        <v>35</v>
      </c>
      <c r="E12" t="s">
        <v>57</v>
      </c>
      <c r="F12" s="14">
        <v>44665</v>
      </c>
      <c r="G12" s="28"/>
      <c r="H12" t="s">
        <v>28</v>
      </c>
      <c r="I12" t="s">
        <v>43</v>
      </c>
      <c r="J12" t="s">
        <v>30</v>
      </c>
      <c r="K12">
        <v>1</v>
      </c>
      <c r="L12">
        <v>44</v>
      </c>
      <c r="M12">
        <v>32</v>
      </c>
      <c r="N12">
        <v>44</v>
      </c>
      <c r="O12" s="26"/>
      <c r="P12" s="26"/>
      <c r="Q12">
        <v>165</v>
      </c>
      <c r="S12">
        <v>10</v>
      </c>
      <c r="T12">
        <v>73.099999999999994</v>
      </c>
      <c r="U12">
        <v>248.1</v>
      </c>
      <c r="V12">
        <v>37.22</v>
      </c>
      <c r="W12">
        <v>285.32</v>
      </c>
    </row>
    <row r="13" spans="1:25" x14ac:dyDescent="0.25">
      <c r="A13">
        <v>261997</v>
      </c>
      <c r="B13" s="14">
        <v>44659</v>
      </c>
      <c r="C13">
        <v>3605933</v>
      </c>
      <c r="D13" s="30" t="s">
        <v>35</v>
      </c>
      <c r="E13" s="30" t="s">
        <v>55</v>
      </c>
      <c r="F13" s="14">
        <v>44648</v>
      </c>
      <c r="G13" s="28"/>
      <c r="H13" t="s">
        <v>28</v>
      </c>
      <c r="I13" t="s">
        <v>29</v>
      </c>
      <c r="J13" t="s">
        <v>30</v>
      </c>
      <c r="K13">
        <v>3</v>
      </c>
      <c r="L13">
        <v>1001</v>
      </c>
      <c r="M13">
        <v>1226</v>
      </c>
      <c r="N13">
        <v>1226</v>
      </c>
      <c r="O13" s="26"/>
      <c r="P13" s="26"/>
      <c r="Q13">
        <v>2574.6</v>
      </c>
      <c r="S13">
        <v>10</v>
      </c>
      <c r="T13">
        <v>1022.12</v>
      </c>
      <c r="U13">
        <v>3606.72</v>
      </c>
      <c r="V13">
        <v>541.01</v>
      </c>
      <c r="W13">
        <v>4147.7299999999996</v>
      </c>
    </row>
    <row r="14" spans="1:25" x14ac:dyDescent="0.25">
      <c r="A14">
        <v>261997</v>
      </c>
      <c r="B14" s="14">
        <v>44659</v>
      </c>
      <c r="C14">
        <v>3605934</v>
      </c>
      <c r="D14" s="30" t="s">
        <v>35</v>
      </c>
      <c r="E14" s="30" t="s">
        <v>56</v>
      </c>
      <c r="F14" s="14">
        <v>44655</v>
      </c>
      <c r="G14" s="28"/>
      <c r="H14" t="s">
        <v>28</v>
      </c>
      <c r="I14" t="s">
        <v>33</v>
      </c>
      <c r="J14" t="s">
        <v>30</v>
      </c>
      <c r="K14">
        <v>2</v>
      </c>
      <c r="L14">
        <v>717</v>
      </c>
      <c r="M14">
        <v>820</v>
      </c>
      <c r="N14">
        <v>820</v>
      </c>
      <c r="O14" s="26"/>
      <c r="P14" s="26"/>
      <c r="Q14">
        <v>1894.2</v>
      </c>
      <c r="S14">
        <v>10</v>
      </c>
      <c r="T14">
        <v>752</v>
      </c>
      <c r="U14">
        <v>2656.2</v>
      </c>
      <c r="V14">
        <v>398.43</v>
      </c>
      <c r="W14">
        <v>3054.63</v>
      </c>
    </row>
    <row r="15" spans="1:25" x14ac:dyDescent="0.25">
      <c r="A15">
        <v>261997</v>
      </c>
      <c r="B15" s="14">
        <v>44659</v>
      </c>
      <c r="C15">
        <v>3741299</v>
      </c>
      <c r="D15" s="30" t="s">
        <v>55</v>
      </c>
      <c r="E15" s="30" t="s">
        <v>56</v>
      </c>
      <c r="F15" s="14">
        <v>44648</v>
      </c>
      <c r="G15" s="28"/>
      <c r="H15" t="s">
        <v>29</v>
      </c>
      <c r="I15" t="s">
        <v>33</v>
      </c>
      <c r="J15" t="s">
        <v>30</v>
      </c>
      <c r="K15">
        <v>8</v>
      </c>
      <c r="L15">
        <v>162</v>
      </c>
      <c r="M15">
        <v>246</v>
      </c>
      <c r="N15">
        <v>246</v>
      </c>
      <c r="O15" s="26"/>
      <c r="P15" s="26"/>
      <c r="Q15">
        <v>504.3</v>
      </c>
      <c r="S15">
        <v>10</v>
      </c>
      <c r="T15">
        <v>200.21</v>
      </c>
      <c r="U15">
        <v>714.51</v>
      </c>
      <c r="V15">
        <v>107.18</v>
      </c>
      <c r="W15">
        <v>821.69</v>
      </c>
    </row>
    <row r="16" spans="1:25" x14ac:dyDescent="0.25">
      <c r="A16">
        <v>261997</v>
      </c>
      <c r="B16" s="14">
        <v>44659</v>
      </c>
      <c r="C16">
        <v>3741297</v>
      </c>
      <c r="D16" s="30" t="s">
        <v>55</v>
      </c>
      <c r="E16" s="30" t="s">
        <v>56</v>
      </c>
      <c r="F16" s="14">
        <v>44655</v>
      </c>
      <c r="G16" s="28"/>
      <c r="H16" t="s">
        <v>29</v>
      </c>
      <c r="I16" t="s">
        <v>33</v>
      </c>
      <c r="J16" t="s">
        <v>30</v>
      </c>
      <c r="K16">
        <v>8</v>
      </c>
      <c r="L16">
        <v>155</v>
      </c>
      <c r="M16">
        <v>249</v>
      </c>
      <c r="N16">
        <v>249</v>
      </c>
      <c r="O16" s="26"/>
      <c r="P16" s="26"/>
      <c r="Q16">
        <v>510.45</v>
      </c>
      <c r="S16">
        <v>10</v>
      </c>
      <c r="T16">
        <v>202.65</v>
      </c>
      <c r="U16">
        <v>723.1</v>
      </c>
      <c r="V16">
        <v>108.47</v>
      </c>
      <c r="W16">
        <v>831.57</v>
      </c>
    </row>
    <row r="17" spans="7:23" ht="15.75" thickBot="1" x14ac:dyDescent="0.3">
      <c r="G17" s="26"/>
      <c r="I17"/>
      <c r="K17" s="15">
        <f t="shared" ref="K17:V17" si="0">SUM(K2:K16)</f>
        <v>62</v>
      </c>
      <c r="L17" s="15">
        <f t="shared" si="0"/>
        <v>7034</v>
      </c>
      <c r="M17" s="15">
        <f t="shared" si="0"/>
        <v>8110</v>
      </c>
      <c r="N17" s="15">
        <f t="shared" si="0"/>
        <v>8887</v>
      </c>
      <c r="O17" s="15"/>
      <c r="P17" s="15"/>
      <c r="Q17" s="15">
        <f t="shared" si="0"/>
        <v>18026.399999999998</v>
      </c>
      <c r="R17" s="15"/>
      <c r="S17" s="15">
        <f t="shared" si="0"/>
        <v>150</v>
      </c>
      <c r="T17" s="15">
        <f t="shared" si="0"/>
        <v>7607.62</v>
      </c>
      <c r="U17" s="15">
        <f t="shared" si="0"/>
        <v>25784.019999999997</v>
      </c>
      <c r="V17" s="15">
        <f t="shared" si="0"/>
        <v>3867.6299999999997</v>
      </c>
      <c r="W17" s="15">
        <f>SUM(W2:W16)</f>
        <v>29651.649999999998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2022-05-05T05:04:43Z</dcterms:modified>
</cp:coreProperties>
</file>