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13_ncr:1_{274F2C67-F82A-437F-A837-081D5E20D3EF}" xr6:coauthVersionLast="47" xr6:coauthVersionMax="47" xr10:uidLastSave="{00000000-0000-0000-0000-000000000000}"/>
  <bookViews>
    <workbookView xWindow="28680" yWindow="-120" windowWidth="20730" windowHeight="11760" xr2:uid="{00000000-000D-0000-FFFF-FFFF00000000}"/>
  </bookViews>
  <sheets>
    <sheet name="Sheet1" sheetId="7" r:id="rId1"/>
  </sheets>
  <definedNames>
    <definedName name="_xlnm._FilterDatabase" localSheetId="0" hidden="1">Sheet1!$A$1:$V$31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2" i="7" l="1"/>
  <c r="U2" i="7" s="1"/>
  <c r="S17" i="7"/>
  <c r="U17" i="7" s="1"/>
  <c r="S9" i="7"/>
  <c r="U9" i="7" s="1"/>
  <c r="S20" i="7"/>
  <c r="U20" i="7" s="1"/>
  <c r="S11" i="7"/>
  <c r="U11" i="7" s="1"/>
  <c r="S10" i="7"/>
  <c r="U10" i="7" s="1"/>
  <c r="S18" i="7"/>
  <c r="U18" i="7" s="1"/>
  <c r="S24" i="7"/>
  <c r="U24" i="7" s="1"/>
  <c r="S13" i="7"/>
  <c r="U13" i="7" s="1"/>
  <c r="S22" i="7"/>
  <c r="U22" i="7" s="1"/>
  <c r="S21" i="7"/>
  <c r="U21" i="7" s="1"/>
  <c r="S12" i="7"/>
  <c r="U12" i="7" s="1"/>
  <c r="S23" i="7"/>
  <c r="U23" i="7" s="1"/>
  <c r="S25" i="7"/>
  <c r="U25" i="7" s="1"/>
  <c r="S14" i="7"/>
  <c r="U14" i="7" s="1"/>
  <c r="S26" i="7"/>
  <c r="U26" i="7" s="1"/>
  <c r="S27" i="7"/>
  <c r="U27" i="7" s="1"/>
  <c r="S16" i="7"/>
  <c r="U16" i="7" s="1"/>
  <c r="S28" i="7"/>
  <c r="U28" i="7" s="1"/>
  <c r="S4" i="7"/>
  <c r="U4" i="7" s="1"/>
  <c r="S15" i="7"/>
  <c r="U15" i="7" s="1"/>
  <c r="S30" i="7"/>
  <c r="U30" i="7" s="1"/>
  <c r="S31" i="7"/>
  <c r="U31" i="7" s="1"/>
  <c r="S29" i="7"/>
  <c r="U29" i="7" s="1"/>
  <c r="S3" i="7"/>
  <c r="U3" i="7" s="1"/>
  <c r="S7" i="7"/>
  <c r="U7" i="7" s="1"/>
  <c r="S8" i="7"/>
  <c r="U8" i="7" s="1"/>
  <c r="S5" i="7"/>
  <c r="U5" i="7" s="1"/>
  <c r="S6" i="7"/>
  <c r="U6" i="7" s="1"/>
  <c r="S19" i="7"/>
  <c r="U19" i="7" s="1"/>
</calcChain>
</file>

<file path=xl/sharedStrings.xml><?xml version="1.0" encoding="utf-8"?>
<sst xmlns="http://schemas.openxmlformats.org/spreadsheetml/2006/main" count="253" uniqueCount="117">
  <si>
    <t>PINETOWN</t>
  </si>
  <si>
    <t>Sender</t>
  </si>
  <si>
    <t>Origin</t>
  </si>
  <si>
    <t>Destination</t>
  </si>
  <si>
    <t>Service</t>
  </si>
  <si>
    <t>Chrg Mass</t>
  </si>
  <si>
    <t>J280701</t>
  </si>
  <si>
    <t>25.11.2025</t>
  </si>
  <si>
    <t>BRENNTAG</t>
  </si>
  <si>
    <t>JHB</t>
  </si>
  <si>
    <t xml:space="preserve">PROSPECTON </t>
  </si>
  <si>
    <t xml:space="preserve">STOLLER </t>
  </si>
  <si>
    <t>WHITERIVER</t>
  </si>
  <si>
    <t>J279316</t>
  </si>
  <si>
    <t>TELWEIDRE</t>
  </si>
  <si>
    <t>J280702</t>
  </si>
  <si>
    <t>26.11.2025</t>
  </si>
  <si>
    <t>K/GARD</t>
  </si>
  <si>
    <t>J279320</t>
  </si>
  <si>
    <t>J279319</t>
  </si>
  <si>
    <t>76873556</t>
  </si>
  <si>
    <t>BIDFOOD</t>
  </si>
  <si>
    <t>WALMER</t>
  </si>
  <si>
    <t>J280303</t>
  </si>
  <si>
    <t xml:space="preserve">ASPEN </t>
  </si>
  <si>
    <t xml:space="preserve">WILSONIA </t>
  </si>
  <si>
    <t>EL</t>
  </si>
  <si>
    <t>J280706</t>
  </si>
  <si>
    <t>J279322</t>
  </si>
  <si>
    <t>J280704</t>
  </si>
  <si>
    <t>J280703</t>
  </si>
  <si>
    <t>J279321</t>
  </si>
  <si>
    <t xml:space="preserve">INFINITUDE </t>
  </si>
  <si>
    <t xml:space="preserve">BELLVILLE </t>
  </si>
  <si>
    <t>J280705</t>
  </si>
  <si>
    <t>87971582/87971481/87971303</t>
  </si>
  <si>
    <t>BPL</t>
  </si>
  <si>
    <t>J280707</t>
  </si>
  <si>
    <t xml:space="preserve">STEINWEG </t>
  </si>
  <si>
    <t>J279323</t>
  </si>
  <si>
    <t>J280708</t>
  </si>
  <si>
    <t>J280709</t>
  </si>
  <si>
    <t>J279325</t>
  </si>
  <si>
    <t>J280710</t>
  </si>
  <si>
    <t>J274474</t>
  </si>
  <si>
    <t xml:space="preserve">D H BROTHERS </t>
  </si>
  <si>
    <t>J279324</t>
  </si>
  <si>
    <t xml:space="preserve">K/GARD </t>
  </si>
  <si>
    <t>J280712</t>
  </si>
  <si>
    <t>J280713</t>
  </si>
  <si>
    <t>J280711</t>
  </si>
  <si>
    <t>DEAL PARTY</t>
  </si>
  <si>
    <t>J274473</t>
  </si>
  <si>
    <t>J278954</t>
  </si>
  <si>
    <t>J278955</t>
  </si>
  <si>
    <t>ZETA LABS</t>
  </si>
  <si>
    <t>J274475</t>
  </si>
  <si>
    <t>J278953</t>
  </si>
  <si>
    <t>ROCK LAB</t>
  </si>
  <si>
    <t>CORNUBIA</t>
  </si>
  <si>
    <t>28.11.2025</t>
  </si>
  <si>
    <t>03.12.2025</t>
  </si>
  <si>
    <t>05.12.2025</t>
  </si>
  <si>
    <t>10.12.2025</t>
  </si>
  <si>
    <t>ROAD</t>
  </si>
  <si>
    <t>PALLET</t>
  </si>
  <si>
    <t xml:space="preserve">HEILBRON </t>
  </si>
  <si>
    <t>12M</t>
  </si>
  <si>
    <t>WB Date</t>
  </si>
  <si>
    <t>COD Partner</t>
  </si>
  <si>
    <t>WB No</t>
  </si>
  <si>
    <t>Consignee</t>
  </si>
  <si>
    <t>Pcs</t>
  </si>
  <si>
    <t>Mass</t>
  </si>
  <si>
    <t>Vol Mass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</si>
  <si>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</si>
  <si>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</si>
  <si>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</si>
  <si>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</si>
  <si>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</si>
  <si>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</si>
  <si>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</si>
  <si>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</si>
  <si>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</si>
  <si>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</si>
  <si>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J280302</t>
  </si>
  <si>
    <t>J274469</t>
  </si>
  <si>
    <t>BRENNTAG POMONA</t>
  </si>
  <si>
    <t>JOHANNESBURG</t>
  </si>
  <si>
    <t>87967001/76873413</t>
  </si>
  <si>
    <t>BRENNTAG POMONA 2</t>
  </si>
  <si>
    <t>87961884/76873154</t>
  </si>
  <si>
    <t>87973944/76874824</t>
  </si>
  <si>
    <t>PIETERMARITZBURG</t>
  </si>
  <si>
    <t>BRENNTAG MIDRAND</t>
  </si>
  <si>
    <t>BRENNTAG PAARDEN EILAND</t>
  </si>
  <si>
    <t>CAPE TOWN</t>
  </si>
  <si>
    <t>87973964/2892/77357500</t>
  </si>
  <si>
    <t>87970259/76873997</t>
  </si>
  <si>
    <t>BRENNTAG PROSPECTON</t>
  </si>
  <si>
    <t>DURBAN</t>
  </si>
  <si>
    <t>87970230/1285/1302/77357119/7193</t>
  </si>
  <si>
    <t>BRENNTAG KILLARNEY GARDENS</t>
  </si>
  <si>
    <t>87972758/77357409</t>
  </si>
  <si>
    <t>87970439/86/1478/80/77357229</t>
  </si>
  <si>
    <t>87971477/0432/77357229</t>
  </si>
  <si>
    <t>87971482/79/83/77357238</t>
  </si>
  <si>
    <t>87976128/7008/77357654</t>
  </si>
  <si>
    <t>87976079/80/7036/77357650</t>
  </si>
  <si>
    <t>87972717/7066/76874591</t>
  </si>
  <si>
    <t>BPL EAST LONDON</t>
  </si>
  <si>
    <t>EAST LONDON</t>
  </si>
  <si>
    <t>87973786/77357500</t>
  </si>
  <si>
    <t>87976149/77357654</t>
  </si>
  <si>
    <t>87967599/7600/77356949</t>
  </si>
  <si>
    <t>87967603/77356944</t>
  </si>
  <si>
    <t>87968179/277/8772/77356949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</si>
</sst>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 &quot;R&quot;\ * #,##0.00_ ;_ &quot;R&quot;\ * \-#,##0.00_ ;_ &quot;R&quot;\ * &quot;-&quot;??_ ;_ @_ "/>
    <numFmt numFmtId="165" formatCode="_ * #,##0.00_ ;_ * \-#,##0.00_ ;_ * &quot;-&quot;??_ ;_ @_ "/>
    <numFmt numFmtId="166" formatCode="&quot;R&quot;#,##0.00"/>
    <numFmt numFmtId="167" formatCode="yyyy\-mm\-dd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1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right" vertical="center"/>
    </xf>
    <xf numFmtId="2" fontId="3" fillId="0" borderId="0" xfId="0" applyNumberFormat="1" applyFont="1"/>
    <xf numFmtId="166" fontId="3" fillId="0" borderId="0" xfId="0" applyNumberFormat="1" applyFont="1"/>
    <xf numFmtId="167" fontId="4" fillId="0" borderId="1" xfId="0" applyNumberFormat="1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167" fontId="4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2" fontId="5" fillId="0" borderId="1" xfId="0" applyNumberFormat="1" applyFont="1" applyBorder="1"/>
    <xf numFmtId="2" fontId="5" fillId="0" borderId="1" xfId="0" applyNumberFormat="1" applyFont="1" applyBorder="1" applyAlignment="1">
      <alignment horizontal="left"/>
    </xf>
    <xf numFmtId="0" fontId="5" fillId="0" borderId="0" xfId="0" applyFont="1"/>
    <xf numFmtId="49" fontId="4" fillId="0" borderId="1" xfId="0" applyNumberFormat="1" applyFont="1" applyBorder="1" applyAlignment="1">
      <alignment vertical="center"/>
    </xf>
    <xf numFmtId="49" fontId="4" fillId="2" borderId="1" xfId="0" applyNumberFormat="1" applyFont="1" applyFill="1" applyBorder="1" applyAlignment="1">
      <alignment vertical="center"/>
    </xf>
    <xf numFmtId="0" fontId="3" fillId="0" borderId="1" xfId="0" applyFont="1" applyBorder="1"/>
    <xf numFmtId="2" fontId="3" fillId="0" borderId="1" xfId="0" applyNumberFormat="1" applyFont="1" applyBorder="1"/>
  </cellXfs>
  <cellStyles count="9">
    <cellStyle name="Comma 2" xfId="2" xr:uid="{00000000-0005-0000-0000-000001000000}"/>
    <cellStyle name="Comma 3" xfId="5" xr:uid="{2C5728E0-5E89-40C9-B02F-9D6EE41FF50B}"/>
    <cellStyle name="Comma 3 5" xfId="7" xr:uid="{C40D8813-BF8C-4D79-A599-4D4CBC9CA390}"/>
    <cellStyle name="Currency 2" xfId="3" xr:uid="{00000000-0005-0000-0000-000003000000}"/>
    <cellStyle name="Currency 3" xfId="6" xr:uid="{710A4465-34C9-450B-A1E0-5E874C6F18D7}"/>
    <cellStyle name="Currency 3 5" xfId="8" xr:uid="{02D3B3CA-8F0F-4610-A57A-9E538C6B1708}"/>
    <cellStyle name="Normal" xfId="0" builtinId="0"/>
    <cellStyle name="Normal 2" xfId="1" xr:uid="{00000000-0005-0000-0000-000005000000}"/>
    <cellStyle name="Normal 8" xfId="4" xr:uid="{9731EBCE-90C7-42A5-ADDC-F02E807559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3930A-B3C8-4463-9784-9296630B2974}">
  <dimension ref="A1:V98"/>
  <sheetViews>
    <sheetView tabSelected="1" topLeftCell="E1" workbookViewId="0">
      <pane ySplit="1" topLeftCell="A20" activePane="bottomLeft" state="frozen"/>
      <selection pane="bottomLeft" activeCell="E1" sqref="A1:XFD1048576"/>
    </sheetView>
  </sheetViews>
  <sheetFormatPr defaultColWidth="13.33203125" defaultRowHeight="14.4" x14ac:dyDescent="0.3"/>
  <cols>
    <col min="1" max="1" width="10.109375" style="1" bestFit="1" customWidth="1"/>
    <col min="2" max="2" width="32.6640625" style="1" bestFit="1" customWidth="1"/>
    <col min="3" max="3" width="7.6640625" style="1" bestFit="1" customWidth="1"/>
    <col min="4" max="4" width="20.77734375" style="1" bestFit="1" customWidth="1"/>
    <col min="5" max="5" width="15.109375" style="1" bestFit="1" customWidth="1"/>
    <col min="6" max="6" width="29.109375" style="1" bestFit="1" customWidth="1"/>
    <col min="7" max="7" width="18.21875" style="1" bestFit="1" customWidth="1"/>
    <col min="8" max="8" width="3.5546875" style="1" bestFit="1" customWidth="1"/>
    <col min="9" max="10" width="8.5546875" style="1" bestFit="1" customWidth="1"/>
    <col min="11" max="11" width="9.109375" style="1" bestFit="1" customWidth="1"/>
    <col min="12" max="12" width="6.88671875" style="1" bestFit="1" customWidth="1"/>
    <col min="13" max="13" width="9" style="6" bestFit="1" customWidth="1"/>
    <col min="14" max="14" width="7.5546875" style="6" bestFit="1" customWidth="1"/>
    <col min="15" max="15" width="8.5546875" style="6" bestFit="1" customWidth="1"/>
    <col min="16" max="16" width="12.33203125" style="6" bestFit="1" customWidth="1"/>
    <col min="17" max="17" width="13.109375" style="6" bestFit="1" customWidth="1"/>
    <col min="18" max="18" width="5.44140625" style="6" bestFit="1" customWidth="1"/>
    <col min="19" max="19" width="8.5546875" style="6" bestFit="1" customWidth="1"/>
    <col min="20" max="20" width="7.5546875" style="6" bestFit="1" customWidth="1"/>
    <col min="21" max="21" width="8.5546875" style="6" bestFit="1" customWidth="1"/>
    <col min="22" max="22" width="7.21875" style="1" bestFit="1" customWidth="1"/>
    <col min="23" max="16384" width="13.33203125" style="1"/>
  </cols>
  <sheetData>
    <row r="1" spans="1:22" s="17" customFormat="1" ht="13.8" x14ac:dyDescent="0.3">
      <c r="A1" s="13" t="s">
        <v>68</v>
      </c>
      <c r="B1" s="14" t="s">
        <v>69</v>
      </c>
      <c r="C1" s="14" t="s">
        <v>70</v>
      </c>
      <c r="D1" s="14" t="s">
        <v>1</v>
      </c>
      <c r="E1" s="14" t="s">
        <v>2</v>
      </c>
      <c r="F1" s="14" t="s">
        <v>71</v>
      </c>
      <c r="G1" s="14" t="s">
        <v>3</v>
      </c>
      <c r="H1" s="14" t="s">
        <v>72</v>
      </c>
      <c r="I1" s="15" t="s">
        <v>73</v>
      </c>
      <c r="J1" s="15" t="s">
        <v>74</v>
      </c>
      <c r="K1" s="15" t="s">
        <v>5</v>
      </c>
      <c r="L1" s="13" t="s">
        <v>4</v>
      </c>
      <c r="M1" s="16" t="s">
        <v>75</v>
      </c>
      <c r="N1" s="16" t="s">
        <v>76</v>
      </c>
      <c r="O1" s="16" t="s">
        <v>77</v>
      </c>
      <c r="P1" s="16" t="s">
        <v>78</v>
      </c>
      <c r="Q1" s="16" t="s">
        <v>79</v>
      </c>
      <c r="R1" s="16" t="s">
        <v>80</v>
      </c>
      <c r="S1" s="16" t="s">
        <v>81</v>
      </c>
      <c r="T1" s="16" t="s">
        <v>82</v>
      </c>
      <c r="U1" s="16" t="s">
        <v>83</v>
      </c>
      <c r="V1" s="13" t="s">
        <v>84</v>
      </c>
    </row>
    <row r="2" spans="1:22" x14ac:dyDescent="0.3">
      <c r="A2" s="8" t="s">
        <v>7</v>
      </c>
      <c r="B2" s="19" t="s">
        <v>89</v>
      </c>
      <c r="C2" s="19" t="s">
        <v>86</v>
      </c>
      <c r="D2" s="19" t="s">
        <v>87</v>
      </c>
      <c r="E2" s="18" t="s">
        <v>88</v>
      </c>
      <c r="F2" s="19" t="s">
        <v>11</v>
      </c>
      <c r="G2" s="19" t="s">
        <v>12</v>
      </c>
      <c r="H2" s="11">
        <v>8</v>
      </c>
      <c r="I2" s="12">
        <v>7635.6</v>
      </c>
      <c r="J2" s="12">
        <v>7635.6</v>
      </c>
      <c r="K2" s="12">
        <v>7635.6</v>
      </c>
      <c r="L2" s="4" t="s">
        <v>65</v>
      </c>
      <c r="M2" s="3">
        <v>7750</v>
      </c>
      <c r="N2" s="3">
        <v>0</v>
      </c>
      <c r="O2" s="3">
        <v>0</v>
      </c>
      <c r="P2" s="9">
        <v>0</v>
      </c>
      <c r="Q2" s="3">
        <v>0</v>
      </c>
      <c r="R2" s="9">
        <v>0</v>
      </c>
      <c r="S2" s="5">
        <f t="shared" ref="S2:S31" si="0">SUM(M2:R2)</f>
        <v>7750</v>
      </c>
      <c r="T2" s="21">
        <v>1162.5</v>
      </c>
      <c r="U2" s="21">
        <f t="shared" ref="U2:U19" si="1">SUM(S2:T2)</f>
        <v>8912.5</v>
      </c>
      <c r="V2" s="20"/>
    </row>
    <row r="3" spans="1:22" x14ac:dyDescent="0.3">
      <c r="A3" s="10" t="s">
        <v>62</v>
      </c>
      <c r="B3" s="19"/>
      <c r="C3" s="19" t="s">
        <v>52</v>
      </c>
      <c r="D3" s="19" t="s">
        <v>8</v>
      </c>
      <c r="E3" s="18" t="s">
        <v>9</v>
      </c>
      <c r="F3" s="19" t="s">
        <v>8</v>
      </c>
      <c r="G3" s="19" t="s">
        <v>51</v>
      </c>
      <c r="H3" s="11"/>
      <c r="I3" s="12">
        <v>2020</v>
      </c>
      <c r="J3" s="12">
        <v>2020</v>
      </c>
      <c r="K3" s="12">
        <v>2020</v>
      </c>
      <c r="L3" s="4" t="s">
        <v>64</v>
      </c>
      <c r="M3" s="3">
        <v>3939</v>
      </c>
      <c r="N3" s="3">
        <v>0</v>
      </c>
      <c r="O3" s="3">
        <v>0</v>
      </c>
      <c r="P3" s="9">
        <v>1157.28</v>
      </c>
      <c r="Q3" s="3">
        <v>0</v>
      </c>
      <c r="R3" s="9">
        <v>0</v>
      </c>
      <c r="S3" s="5">
        <f t="shared" si="0"/>
        <v>5096.28</v>
      </c>
      <c r="T3" s="21">
        <v>764.44</v>
      </c>
      <c r="U3" s="21">
        <f t="shared" si="1"/>
        <v>5860.7199999999993</v>
      </c>
      <c r="V3" s="20"/>
    </row>
    <row r="4" spans="1:22" x14ac:dyDescent="0.3">
      <c r="A4" s="10" t="s">
        <v>62</v>
      </c>
      <c r="B4" s="19" t="s">
        <v>92</v>
      </c>
      <c r="C4" s="19" t="s">
        <v>44</v>
      </c>
      <c r="D4" s="19" t="s">
        <v>87</v>
      </c>
      <c r="E4" s="18" t="s">
        <v>88</v>
      </c>
      <c r="F4" s="19" t="s">
        <v>45</v>
      </c>
      <c r="G4" s="19" t="s">
        <v>93</v>
      </c>
      <c r="H4" s="11">
        <v>1</v>
      </c>
      <c r="I4" s="12">
        <v>262</v>
      </c>
      <c r="J4" s="12">
        <v>262</v>
      </c>
      <c r="K4" s="12">
        <v>262</v>
      </c>
      <c r="L4" s="4" t="s">
        <v>64</v>
      </c>
      <c r="M4" s="3">
        <v>1029.9000000000001</v>
      </c>
      <c r="N4" s="3">
        <v>0</v>
      </c>
      <c r="O4" s="3">
        <v>0</v>
      </c>
      <c r="P4" s="9">
        <v>302.58</v>
      </c>
      <c r="Q4" s="3">
        <v>0</v>
      </c>
      <c r="R4" s="9">
        <v>0</v>
      </c>
      <c r="S4" s="5">
        <f t="shared" si="0"/>
        <v>1332.48</v>
      </c>
      <c r="T4" s="21">
        <v>199.87</v>
      </c>
      <c r="U4" s="21">
        <f t="shared" si="1"/>
        <v>1532.35</v>
      </c>
      <c r="V4" s="20"/>
    </row>
    <row r="5" spans="1:22" x14ac:dyDescent="0.3">
      <c r="A5" s="10" t="s">
        <v>63</v>
      </c>
      <c r="B5" s="19"/>
      <c r="C5" s="19" t="s">
        <v>56</v>
      </c>
      <c r="D5" s="19" t="s">
        <v>8</v>
      </c>
      <c r="E5" s="18" t="s">
        <v>9</v>
      </c>
      <c r="F5" s="19" t="s">
        <v>8</v>
      </c>
      <c r="G5" s="19" t="s">
        <v>10</v>
      </c>
      <c r="H5" s="11"/>
      <c r="I5" s="12">
        <v>1794</v>
      </c>
      <c r="J5" s="12">
        <v>1794</v>
      </c>
      <c r="K5" s="12">
        <v>1794</v>
      </c>
      <c r="L5" s="4" t="s">
        <v>64</v>
      </c>
      <c r="M5" s="3">
        <v>2612.06</v>
      </c>
      <c r="N5" s="3">
        <v>0</v>
      </c>
      <c r="O5" s="3">
        <v>0</v>
      </c>
      <c r="P5" s="9">
        <v>767.42</v>
      </c>
      <c r="Q5" s="3">
        <v>0</v>
      </c>
      <c r="R5" s="9">
        <v>0</v>
      </c>
      <c r="S5" s="5">
        <f t="shared" si="0"/>
        <v>3379.48</v>
      </c>
      <c r="T5" s="21">
        <v>506.92</v>
      </c>
      <c r="U5" s="21">
        <f t="shared" si="1"/>
        <v>3886.4</v>
      </c>
      <c r="V5" s="20"/>
    </row>
    <row r="6" spans="1:22" x14ac:dyDescent="0.3">
      <c r="A6" s="10" t="s">
        <v>63</v>
      </c>
      <c r="B6" s="19"/>
      <c r="C6" s="19" t="s">
        <v>57</v>
      </c>
      <c r="D6" s="19" t="s">
        <v>8</v>
      </c>
      <c r="E6" s="18" t="s">
        <v>9</v>
      </c>
      <c r="F6" s="19" t="s">
        <v>58</v>
      </c>
      <c r="G6" s="19" t="s">
        <v>59</v>
      </c>
      <c r="H6" s="11"/>
      <c r="I6" s="12">
        <v>6</v>
      </c>
      <c r="J6" s="12">
        <v>6</v>
      </c>
      <c r="K6" s="12">
        <v>6</v>
      </c>
      <c r="L6" s="4" t="s">
        <v>64</v>
      </c>
      <c r="M6" s="3">
        <v>350</v>
      </c>
      <c r="N6" s="3">
        <v>0</v>
      </c>
      <c r="O6" s="3">
        <v>0</v>
      </c>
      <c r="P6" s="9">
        <v>102.83</v>
      </c>
      <c r="Q6" s="3">
        <v>0</v>
      </c>
      <c r="R6" s="9">
        <v>0</v>
      </c>
      <c r="S6" s="5">
        <f t="shared" si="0"/>
        <v>452.83</v>
      </c>
      <c r="T6" s="21">
        <v>67.92</v>
      </c>
      <c r="U6" s="21">
        <f t="shared" si="1"/>
        <v>520.75</v>
      </c>
      <c r="V6" s="20"/>
    </row>
    <row r="7" spans="1:22" x14ac:dyDescent="0.3">
      <c r="A7" s="10" t="s">
        <v>63</v>
      </c>
      <c r="B7" s="19"/>
      <c r="C7" s="19" t="s">
        <v>53</v>
      </c>
      <c r="D7" s="19" t="s">
        <v>8</v>
      </c>
      <c r="E7" s="18" t="s">
        <v>9</v>
      </c>
      <c r="F7" s="19" t="s">
        <v>8</v>
      </c>
      <c r="G7" s="19" t="s">
        <v>10</v>
      </c>
      <c r="H7" s="11"/>
      <c r="I7" s="12">
        <v>5324</v>
      </c>
      <c r="J7" s="12">
        <v>5324</v>
      </c>
      <c r="K7" s="12">
        <v>5324</v>
      </c>
      <c r="L7" s="4" t="s">
        <v>64</v>
      </c>
      <c r="M7" s="3">
        <v>5962.88</v>
      </c>
      <c r="N7" s="3">
        <v>0</v>
      </c>
      <c r="O7" s="3">
        <v>0</v>
      </c>
      <c r="P7" s="9">
        <v>1751.89</v>
      </c>
      <c r="Q7" s="3">
        <v>0</v>
      </c>
      <c r="R7" s="9">
        <v>0</v>
      </c>
      <c r="S7" s="5">
        <f t="shared" si="0"/>
        <v>7714.77</v>
      </c>
      <c r="T7" s="21">
        <v>1157.22</v>
      </c>
      <c r="U7" s="21">
        <f t="shared" si="1"/>
        <v>8871.99</v>
      </c>
      <c r="V7" s="20"/>
    </row>
    <row r="8" spans="1:22" x14ac:dyDescent="0.3">
      <c r="A8" s="10" t="s">
        <v>63</v>
      </c>
      <c r="B8" s="19"/>
      <c r="C8" s="19" t="s">
        <v>54</v>
      </c>
      <c r="D8" s="19" t="s">
        <v>8</v>
      </c>
      <c r="E8" s="18" t="s">
        <v>9</v>
      </c>
      <c r="F8" s="19" t="s">
        <v>55</v>
      </c>
      <c r="G8" s="19" t="s">
        <v>0</v>
      </c>
      <c r="H8" s="11"/>
      <c r="I8" s="12">
        <v>60</v>
      </c>
      <c r="J8" s="12">
        <v>60</v>
      </c>
      <c r="K8" s="12">
        <v>60</v>
      </c>
      <c r="L8" s="4" t="s">
        <v>64</v>
      </c>
      <c r="M8" s="3">
        <v>392</v>
      </c>
      <c r="N8" s="3">
        <v>0</v>
      </c>
      <c r="O8" s="3">
        <v>0</v>
      </c>
      <c r="P8" s="9">
        <v>115.17</v>
      </c>
      <c r="Q8" s="3">
        <v>0</v>
      </c>
      <c r="R8" s="9">
        <v>0</v>
      </c>
      <c r="S8" s="5">
        <f t="shared" si="0"/>
        <v>507.17</v>
      </c>
      <c r="T8" s="21">
        <v>76.08</v>
      </c>
      <c r="U8" s="21">
        <f t="shared" si="1"/>
        <v>583.25</v>
      </c>
      <c r="V8" s="20"/>
    </row>
    <row r="9" spans="1:22" x14ac:dyDescent="0.3">
      <c r="A9" s="8" t="s">
        <v>7</v>
      </c>
      <c r="B9" s="19" t="s">
        <v>91</v>
      </c>
      <c r="C9" s="19" t="s">
        <v>13</v>
      </c>
      <c r="D9" s="19" t="s">
        <v>90</v>
      </c>
      <c r="E9" s="18" t="s">
        <v>88</v>
      </c>
      <c r="F9" s="19" t="s">
        <v>14</v>
      </c>
      <c r="G9" s="19" t="s">
        <v>66</v>
      </c>
      <c r="H9" s="11">
        <v>2</v>
      </c>
      <c r="I9" s="12">
        <v>1117</v>
      </c>
      <c r="J9" s="12">
        <v>1117</v>
      </c>
      <c r="K9" s="12">
        <v>1117</v>
      </c>
      <c r="L9" s="4" t="s">
        <v>65</v>
      </c>
      <c r="M9" s="3">
        <v>2850</v>
      </c>
      <c r="N9" s="3">
        <v>0</v>
      </c>
      <c r="O9" s="3">
        <v>0</v>
      </c>
      <c r="P9" s="9">
        <v>0</v>
      </c>
      <c r="Q9" s="3">
        <v>0</v>
      </c>
      <c r="R9" s="9">
        <v>0</v>
      </c>
      <c r="S9" s="5">
        <f t="shared" si="0"/>
        <v>2850</v>
      </c>
      <c r="T9" s="21">
        <v>427.5</v>
      </c>
      <c r="U9" s="21">
        <f t="shared" si="1"/>
        <v>3277.5</v>
      </c>
      <c r="V9" s="20"/>
    </row>
    <row r="10" spans="1:22" x14ac:dyDescent="0.3">
      <c r="A10" s="10" t="s">
        <v>16</v>
      </c>
      <c r="B10" s="19" t="s">
        <v>20</v>
      </c>
      <c r="C10" s="19" t="s">
        <v>19</v>
      </c>
      <c r="D10" s="19" t="s">
        <v>8</v>
      </c>
      <c r="E10" s="18" t="s">
        <v>9</v>
      </c>
      <c r="F10" s="19" t="s">
        <v>21</v>
      </c>
      <c r="G10" s="19" t="s">
        <v>22</v>
      </c>
      <c r="H10" s="11"/>
      <c r="I10" s="12">
        <v>185</v>
      </c>
      <c r="J10" s="12">
        <v>185</v>
      </c>
      <c r="K10" s="12">
        <v>185</v>
      </c>
      <c r="L10" s="4" t="s">
        <v>64</v>
      </c>
      <c r="M10" s="3">
        <v>728</v>
      </c>
      <c r="N10" s="3">
        <v>0</v>
      </c>
      <c r="O10" s="3">
        <v>0</v>
      </c>
      <c r="P10" s="9">
        <v>201.95</v>
      </c>
      <c r="Q10" s="3">
        <v>0</v>
      </c>
      <c r="R10" s="9">
        <v>0</v>
      </c>
      <c r="S10" s="5">
        <f t="shared" si="0"/>
        <v>929.95</v>
      </c>
      <c r="T10" s="21">
        <v>139.49</v>
      </c>
      <c r="U10" s="21">
        <f t="shared" si="1"/>
        <v>1069.44</v>
      </c>
      <c r="V10" s="20"/>
    </row>
    <row r="11" spans="1:22" x14ac:dyDescent="0.3">
      <c r="A11" s="10" t="s">
        <v>16</v>
      </c>
      <c r="B11" s="19" t="s">
        <v>115</v>
      </c>
      <c r="C11" s="19" t="s">
        <v>18</v>
      </c>
      <c r="D11" s="19" t="s">
        <v>90</v>
      </c>
      <c r="E11" s="18" t="s">
        <v>88</v>
      </c>
      <c r="F11" s="19" t="s">
        <v>102</v>
      </c>
      <c r="G11" s="19" t="s">
        <v>96</v>
      </c>
      <c r="H11" s="11">
        <v>4</v>
      </c>
      <c r="I11" s="12">
        <v>2432</v>
      </c>
      <c r="J11" s="12">
        <v>2432</v>
      </c>
      <c r="K11" s="12">
        <v>2432</v>
      </c>
      <c r="L11" s="4" t="s">
        <v>64</v>
      </c>
      <c r="M11" s="3">
        <v>4739.4799999999996</v>
      </c>
      <c r="N11" s="3">
        <v>0</v>
      </c>
      <c r="O11" s="3">
        <v>0</v>
      </c>
      <c r="P11" s="9">
        <v>1314.73</v>
      </c>
      <c r="Q11" s="3">
        <v>0</v>
      </c>
      <c r="R11" s="9">
        <v>0</v>
      </c>
      <c r="S11" s="5">
        <f t="shared" si="0"/>
        <v>6054.2099999999991</v>
      </c>
      <c r="T11" s="21">
        <v>908.13</v>
      </c>
      <c r="U11" s="21">
        <f t="shared" si="1"/>
        <v>6962.3399999999992</v>
      </c>
      <c r="V11" s="20"/>
    </row>
    <row r="12" spans="1:22" x14ac:dyDescent="0.3">
      <c r="A12" s="10" t="s">
        <v>60</v>
      </c>
      <c r="B12" s="19" t="s">
        <v>98</v>
      </c>
      <c r="C12" s="19" t="s">
        <v>31</v>
      </c>
      <c r="D12" s="19" t="s">
        <v>90</v>
      </c>
      <c r="E12" s="18" t="s">
        <v>88</v>
      </c>
      <c r="F12" s="19" t="s">
        <v>32</v>
      </c>
      <c r="G12" s="19" t="s">
        <v>33</v>
      </c>
      <c r="H12" s="11">
        <v>1</v>
      </c>
      <c r="I12" s="12">
        <v>535</v>
      </c>
      <c r="J12" s="12">
        <v>535</v>
      </c>
      <c r="K12" s="12">
        <v>535</v>
      </c>
      <c r="L12" s="4" t="s">
        <v>64</v>
      </c>
      <c r="M12" s="3">
        <v>1138.48</v>
      </c>
      <c r="N12" s="3">
        <v>0</v>
      </c>
      <c r="O12" s="3">
        <v>0</v>
      </c>
      <c r="P12" s="9">
        <v>315.81</v>
      </c>
      <c r="Q12" s="3">
        <v>0</v>
      </c>
      <c r="R12" s="9">
        <v>0</v>
      </c>
      <c r="S12" s="5">
        <f t="shared" si="0"/>
        <v>1454.29</v>
      </c>
      <c r="T12" s="21">
        <v>218.14</v>
      </c>
      <c r="U12" s="21">
        <f t="shared" si="1"/>
        <v>1672.4299999999998</v>
      </c>
      <c r="V12" s="20"/>
    </row>
    <row r="13" spans="1:22" x14ac:dyDescent="0.3">
      <c r="A13" s="10" t="s">
        <v>60</v>
      </c>
      <c r="B13" s="19" t="s">
        <v>101</v>
      </c>
      <c r="C13" s="19" t="s">
        <v>28</v>
      </c>
      <c r="D13" s="19" t="s">
        <v>90</v>
      </c>
      <c r="E13" s="18" t="s">
        <v>88</v>
      </c>
      <c r="F13" s="19" t="s">
        <v>99</v>
      </c>
      <c r="G13" s="19" t="s">
        <v>100</v>
      </c>
      <c r="H13" s="11">
        <v>6</v>
      </c>
      <c r="I13" s="12">
        <v>5760</v>
      </c>
      <c r="J13" s="12">
        <v>5760</v>
      </c>
      <c r="K13" s="12">
        <v>5760</v>
      </c>
      <c r="L13" s="4" t="s">
        <v>64</v>
      </c>
      <c r="M13" s="3">
        <v>6451.2</v>
      </c>
      <c r="N13" s="3">
        <v>0</v>
      </c>
      <c r="O13" s="3">
        <v>0</v>
      </c>
      <c r="P13" s="9">
        <v>1789.56</v>
      </c>
      <c r="Q13" s="3">
        <v>0</v>
      </c>
      <c r="R13" s="9">
        <v>0</v>
      </c>
      <c r="S13" s="5">
        <f t="shared" si="0"/>
        <v>8240.76</v>
      </c>
      <c r="T13" s="21">
        <v>1236.1099999999999</v>
      </c>
      <c r="U13" s="21">
        <f t="shared" si="1"/>
        <v>9476.8700000000008</v>
      </c>
      <c r="V13" s="20"/>
    </row>
    <row r="14" spans="1:22" x14ac:dyDescent="0.3">
      <c r="A14" s="10" t="s">
        <v>61</v>
      </c>
      <c r="B14" s="19" t="s">
        <v>103</v>
      </c>
      <c r="C14" s="19" t="s">
        <v>39</v>
      </c>
      <c r="D14" s="19" t="s">
        <v>90</v>
      </c>
      <c r="E14" s="18" t="s">
        <v>88</v>
      </c>
      <c r="F14" s="19" t="s">
        <v>102</v>
      </c>
      <c r="G14" s="19" t="s">
        <v>96</v>
      </c>
      <c r="H14" s="11">
        <v>1</v>
      </c>
      <c r="I14" s="12">
        <v>468</v>
      </c>
      <c r="J14" s="12">
        <v>468</v>
      </c>
      <c r="K14" s="12">
        <v>468</v>
      </c>
      <c r="L14" s="4" t="s">
        <v>64</v>
      </c>
      <c r="M14" s="3">
        <v>889.2</v>
      </c>
      <c r="N14" s="3">
        <v>0</v>
      </c>
      <c r="O14" s="3">
        <v>0</v>
      </c>
      <c r="P14" s="9">
        <v>261.25</v>
      </c>
      <c r="Q14" s="3">
        <v>0</v>
      </c>
      <c r="R14" s="9">
        <v>0</v>
      </c>
      <c r="S14" s="5">
        <f t="shared" si="0"/>
        <v>1150.45</v>
      </c>
      <c r="T14" s="21">
        <v>172.57</v>
      </c>
      <c r="U14" s="21">
        <f t="shared" si="1"/>
        <v>1323.02</v>
      </c>
      <c r="V14" s="20"/>
    </row>
    <row r="15" spans="1:22" x14ac:dyDescent="0.3">
      <c r="A15" s="10" t="s">
        <v>62</v>
      </c>
      <c r="B15" s="19"/>
      <c r="C15" s="19" t="s">
        <v>46</v>
      </c>
      <c r="D15" s="19" t="s">
        <v>8</v>
      </c>
      <c r="E15" s="18" t="s">
        <v>9</v>
      </c>
      <c r="F15" s="19" t="s">
        <v>8</v>
      </c>
      <c r="G15" s="19" t="s">
        <v>47</v>
      </c>
      <c r="H15" s="11"/>
      <c r="I15" s="12">
        <v>6150</v>
      </c>
      <c r="J15" s="12">
        <v>6150</v>
      </c>
      <c r="K15" s="12">
        <v>6150</v>
      </c>
      <c r="L15" s="4" t="s">
        <v>64</v>
      </c>
      <c r="M15" s="3">
        <v>10607.52</v>
      </c>
      <c r="N15" s="3">
        <v>0</v>
      </c>
      <c r="O15" s="3">
        <v>0</v>
      </c>
      <c r="P15" s="9">
        <v>3116.49</v>
      </c>
      <c r="Q15" s="3">
        <v>0</v>
      </c>
      <c r="R15" s="9">
        <v>0</v>
      </c>
      <c r="S15" s="5">
        <f t="shared" si="0"/>
        <v>13724.01</v>
      </c>
      <c r="T15" s="21">
        <v>2058.6</v>
      </c>
      <c r="U15" s="21">
        <f t="shared" si="1"/>
        <v>15782.61</v>
      </c>
      <c r="V15" s="20"/>
    </row>
    <row r="16" spans="1:22" x14ac:dyDescent="0.3">
      <c r="A16" s="10" t="s">
        <v>62</v>
      </c>
      <c r="B16" s="19" t="s">
        <v>108</v>
      </c>
      <c r="C16" s="19" t="s">
        <v>42</v>
      </c>
      <c r="D16" s="19" t="s">
        <v>90</v>
      </c>
      <c r="E16" s="18" t="s">
        <v>88</v>
      </c>
      <c r="F16" s="19" t="s">
        <v>99</v>
      </c>
      <c r="G16" s="19" t="s">
        <v>100</v>
      </c>
      <c r="H16" s="11">
        <v>11</v>
      </c>
      <c r="I16" s="12">
        <v>5952</v>
      </c>
      <c r="J16" s="12">
        <v>5952</v>
      </c>
      <c r="K16" s="12">
        <v>5952</v>
      </c>
      <c r="L16" s="4" t="s">
        <v>64</v>
      </c>
      <c r="M16" s="3">
        <v>1</v>
      </c>
      <c r="N16" s="3">
        <v>0</v>
      </c>
      <c r="O16" s="3">
        <v>0</v>
      </c>
      <c r="P16" s="9">
        <v>0.28999999999999998</v>
      </c>
      <c r="Q16" s="3">
        <v>0</v>
      </c>
      <c r="R16" s="9">
        <v>0</v>
      </c>
      <c r="S16" s="5">
        <f t="shared" si="0"/>
        <v>1.29</v>
      </c>
      <c r="T16" s="21">
        <v>0.19</v>
      </c>
      <c r="U16" s="21">
        <f t="shared" si="1"/>
        <v>1.48</v>
      </c>
      <c r="V16" s="20"/>
    </row>
    <row r="17" spans="1:22" x14ac:dyDescent="0.3">
      <c r="A17" s="8" t="s">
        <v>7</v>
      </c>
      <c r="B17" s="19" t="s">
        <v>89</v>
      </c>
      <c r="C17" s="19" t="s">
        <v>85</v>
      </c>
      <c r="D17" s="19" t="s">
        <v>87</v>
      </c>
      <c r="E17" s="18" t="s">
        <v>88</v>
      </c>
      <c r="F17" s="19" t="s">
        <v>11</v>
      </c>
      <c r="G17" s="19" t="s">
        <v>12</v>
      </c>
      <c r="H17" s="11">
        <v>2</v>
      </c>
      <c r="I17" s="12">
        <v>1500</v>
      </c>
      <c r="J17" s="12">
        <v>1500</v>
      </c>
      <c r="K17" s="12">
        <v>1500</v>
      </c>
      <c r="L17" s="4" t="s">
        <v>65</v>
      </c>
      <c r="M17" s="3">
        <v>7750</v>
      </c>
      <c r="N17" s="3">
        <v>0</v>
      </c>
      <c r="O17" s="3">
        <v>0</v>
      </c>
      <c r="P17" s="9">
        <v>0</v>
      </c>
      <c r="Q17" s="3">
        <v>0</v>
      </c>
      <c r="R17" s="9">
        <v>0</v>
      </c>
      <c r="S17" s="5">
        <f t="shared" si="0"/>
        <v>7750</v>
      </c>
      <c r="T17" s="21">
        <v>1162.5</v>
      </c>
      <c r="U17" s="21">
        <f t="shared" si="1"/>
        <v>8912.5</v>
      </c>
      <c r="V17" s="20"/>
    </row>
    <row r="18" spans="1:22" x14ac:dyDescent="0.3">
      <c r="A18" s="10" t="s">
        <v>16</v>
      </c>
      <c r="B18" s="19"/>
      <c r="C18" s="19" t="s">
        <v>23</v>
      </c>
      <c r="D18" s="19" t="s">
        <v>8</v>
      </c>
      <c r="E18" s="18" t="s">
        <v>9</v>
      </c>
      <c r="F18" s="19" t="s">
        <v>24</v>
      </c>
      <c r="G18" s="19" t="s">
        <v>25</v>
      </c>
      <c r="H18" s="11"/>
      <c r="I18" s="12">
        <v>232</v>
      </c>
      <c r="J18" s="12">
        <v>232</v>
      </c>
      <c r="K18" s="12">
        <v>232</v>
      </c>
      <c r="L18" s="4" t="s">
        <v>64</v>
      </c>
      <c r="M18" s="3">
        <v>650</v>
      </c>
      <c r="N18" s="3">
        <v>0</v>
      </c>
      <c r="O18" s="3">
        <v>0</v>
      </c>
      <c r="P18" s="9">
        <v>180.31</v>
      </c>
      <c r="Q18" s="3">
        <v>0</v>
      </c>
      <c r="R18" s="9">
        <v>0</v>
      </c>
      <c r="S18" s="5">
        <f t="shared" si="0"/>
        <v>830.31</v>
      </c>
      <c r="T18" s="21">
        <v>124.55</v>
      </c>
      <c r="U18" s="21">
        <f t="shared" si="1"/>
        <v>954.8599999999999</v>
      </c>
      <c r="V18" s="20"/>
    </row>
    <row r="19" spans="1:22" x14ac:dyDescent="0.3">
      <c r="A19" s="8" t="s">
        <v>7</v>
      </c>
      <c r="B19" s="18" t="s">
        <v>116</v>
      </c>
      <c r="C19" s="18" t="s">
        <v>6</v>
      </c>
      <c r="D19" s="19" t="s">
        <v>94</v>
      </c>
      <c r="E19" s="18" t="s">
        <v>88</v>
      </c>
      <c r="F19" s="18" t="s">
        <v>99</v>
      </c>
      <c r="G19" s="18" t="s">
        <v>100</v>
      </c>
      <c r="H19" s="2">
        <v>4</v>
      </c>
      <c r="I19" s="3">
        <v>1541</v>
      </c>
      <c r="J19" s="3">
        <v>1541</v>
      </c>
      <c r="K19" s="3">
        <v>1541</v>
      </c>
      <c r="L19" s="4" t="s">
        <v>64</v>
      </c>
      <c r="M19" s="3">
        <v>2243.6999999999998</v>
      </c>
      <c r="N19" s="3">
        <v>0</v>
      </c>
      <c r="O19" s="3">
        <v>0</v>
      </c>
      <c r="P19" s="9">
        <v>622.4</v>
      </c>
      <c r="Q19" s="3">
        <v>0</v>
      </c>
      <c r="R19" s="9">
        <v>0</v>
      </c>
      <c r="S19" s="5">
        <f t="shared" si="0"/>
        <v>2866.1</v>
      </c>
      <c r="T19" s="21">
        <v>429.92</v>
      </c>
      <c r="U19" s="21">
        <f t="shared" si="1"/>
        <v>3296.02</v>
      </c>
      <c r="V19" s="20"/>
    </row>
    <row r="20" spans="1:22" x14ac:dyDescent="0.3">
      <c r="A20" s="10" t="s">
        <v>16</v>
      </c>
      <c r="B20" s="19" t="s">
        <v>114</v>
      </c>
      <c r="C20" s="19" t="s">
        <v>15</v>
      </c>
      <c r="D20" s="19" t="s">
        <v>94</v>
      </c>
      <c r="E20" s="18" t="s">
        <v>88</v>
      </c>
      <c r="F20" s="19" t="s">
        <v>102</v>
      </c>
      <c r="G20" s="19" t="s">
        <v>96</v>
      </c>
      <c r="H20" s="11">
        <v>2</v>
      </c>
      <c r="I20" s="12">
        <v>661</v>
      </c>
      <c r="J20" s="12">
        <v>661</v>
      </c>
      <c r="K20" s="12">
        <v>661</v>
      </c>
      <c r="L20" s="4" t="s">
        <v>64</v>
      </c>
      <c r="M20" s="3">
        <v>1406.61</v>
      </c>
      <c r="N20" s="3">
        <v>0</v>
      </c>
      <c r="O20" s="3">
        <v>0</v>
      </c>
      <c r="P20" s="9">
        <v>390.19</v>
      </c>
      <c r="Q20" s="3">
        <v>0</v>
      </c>
      <c r="R20" s="9">
        <v>0</v>
      </c>
      <c r="S20" s="5">
        <f t="shared" si="0"/>
        <v>1796.8</v>
      </c>
      <c r="T20" s="21">
        <v>269.52</v>
      </c>
      <c r="U20" s="21">
        <f t="shared" ref="U20:U31" si="2">SUM(S20:T20)</f>
        <v>2066.3199999999997</v>
      </c>
      <c r="V20" s="20"/>
    </row>
    <row r="21" spans="1:22" x14ac:dyDescent="0.3">
      <c r="A21" s="10" t="s">
        <v>60</v>
      </c>
      <c r="B21" s="19" t="s">
        <v>104</v>
      </c>
      <c r="C21" s="19" t="s">
        <v>30</v>
      </c>
      <c r="D21" s="19" t="s">
        <v>94</v>
      </c>
      <c r="E21" s="18" t="s">
        <v>88</v>
      </c>
      <c r="F21" s="19" t="s">
        <v>102</v>
      </c>
      <c r="G21" s="19" t="s">
        <v>96</v>
      </c>
      <c r="H21" s="11">
        <v>11</v>
      </c>
      <c r="I21" s="12">
        <v>7476</v>
      </c>
      <c r="J21" s="12">
        <v>7476</v>
      </c>
      <c r="K21" s="12">
        <v>7476</v>
      </c>
      <c r="L21" s="4" t="s">
        <v>65</v>
      </c>
      <c r="M21" s="3">
        <v>14168</v>
      </c>
      <c r="N21" s="3">
        <v>0</v>
      </c>
      <c r="O21" s="3">
        <v>0</v>
      </c>
      <c r="P21" s="9">
        <v>3930.2</v>
      </c>
      <c r="Q21" s="3">
        <v>0</v>
      </c>
      <c r="R21" s="9">
        <v>0</v>
      </c>
      <c r="S21" s="5">
        <f t="shared" si="0"/>
        <v>18098.2</v>
      </c>
      <c r="T21" s="21">
        <v>2714.73</v>
      </c>
      <c r="U21" s="21">
        <f t="shared" si="2"/>
        <v>20812.93</v>
      </c>
      <c r="V21" s="20"/>
    </row>
    <row r="22" spans="1:22" x14ac:dyDescent="0.3">
      <c r="A22" s="10" t="s">
        <v>60</v>
      </c>
      <c r="B22" s="19" t="s">
        <v>105</v>
      </c>
      <c r="C22" s="19" t="s">
        <v>29</v>
      </c>
      <c r="D22" s="19" t="s">
        <v>94</v>
      </c>
      <c r="E22" s="18" t="s">
        <v>88</v>
      </c>
      <c r="F22" s="19" t="s">
        <v>95</v>
      </c>
      <c r="G22" s="19" t="s">
        <v>96</v>
      </c>
      <c r="H22" s="11">
        <v>11</v>
      </c>
      <c r="I22" s="12">
        <v>9785</v>
      </c>
      <c r="J22" s="12">
        <v>9785</v>
      </c>
      <c r="K22" s="12">
        <v>9785</v>
      </c>
      <c r="L22" s="4" t="s">
        <v>65</v>
      </c>
      <c r="M22" s="3">
        <v>14168</v>
      </c>
      <c r="N22" s="3">
        <v>0</v>
      </c>
      <c r="O22" s="3">
        <v>0</v>
      </c>
      <c r="P22" s="9">
        <v>3930.2</v>
      </c>
      <c r="Q22" s="3">
        <v>0</v>
      </c>
      <c r="R22" s="9">
        <v>0</v>
      </c>
      <c r="S22" s="5">
        <f t="shared" si="0"/>
        <v>18098.2</v>
      </c>
      <c r="T22" s="21">
        <v>2714.73</v>
      </c>
      <c r="U22" s="21">
        <f t="shared" si="2"/>
        <v>20812.93</v>
      </c>
      <c r="V22" s="20"/>
    </row>
    <row r="23" spans="1:22" x14ac:dyDescent="0.3">
      <c r="A23" s="10" t="s">
        <v>60</v>
      </c>
      <c r="B23" s="19" t="s">
        <v>35</v>
      </c>
      <c r="C23" s="19" t="s">
        <v>34</v>
      </c>
      <c r="D23" s="19" t="s">
        <v>8</v>
      </c>
      <c r="E23" s="18" t="s">
        <v>9</v>
      </c>
      <c r="F23" s="19" t="s">
        <v>36</v>
      </c>
      <c r="G23" s="19" t="s">
        <v>26</v>
      </c>
      <c r="H23" s="11"/>
      <c r="I23" s="12">
        <v>6295</v>
      </c>
      <c r="J23" s="12">
        <v>6295</v>
      </c>
      <c r="K23" s="12">
        <v>6295</v>
      </c>
      <c r="L23" s="4" t="s">
        <v>64</v>
      </c>
      <c r="M23" s="3">
        <v>11331</v>
      </c>
      <c r="N23" s="3">
        <v>0</v>
      </c>
      <c r="O23" s="3">
        <v>0</v>
      </c>
      <c r="P23" s="9">
        <v>3143.22</v>
      </c>
      <c r="Q23" s="3">
        <v>0</v>
      </c>
      <c r="R23" s="9">
        <v>0</v>
      </c>
      <c r="S23" s="5">
        <f t="shared" si="0"/>
        <v>14474.22</v>
      </c>
      <c r="T23" s="21">
        <v>2171.13</v>
      </c>
      <c r="U23" s="21">
        <f t="shared" si="2"/>
        <v>16645.349999999999</v>
      </c>
      <c r="V23" s="20"/>
    </row>
    <row r="24" spans="1:22" x14ac:dyDescent="0.3">
      <c r="A24" s="10" t="s">
        <v>60</v>
      </c>
      <c r="B24" s="19" t="s">
        <v>106</v>
      </c>
      <c r="C24" s="19" t="s">
        <v>27</v>
      </c>
      <c r="D24" s="19" t="s">
        <v>94</v>
      </c>
      <c r="E24" s="18" t="s">
        <v>88</v>
      </c>
      <c r="F24" s="19" t="s">
        <v>99</v>
      </c>
      <c r="G24" s="19" t="s">
        <v>100</v>
      </c>
      <c r="H24" s="11">
        <v>16</v>
      </c>
      <c r="I24" s="12">
        <v>13640</v>
      </c>
      <c r="J24" s="12">
        <v>13640</v>
      </c>
      <c r="K24" s="12">
        <v>13640</v>
      </c>
      <c r="L24" s="4" t="s">
        <v>67</v>
      </c>
      <c r="M24" s="3">
        <v>9200</v>
      </c>
      <c r="N24" s="3">
        <v>0</v>
      </c>
      <c r="O24" s="3">
        <v>0</v>
      </c>
      <c r="P24" s="9">
        <v>2552.08</v>
      </c>
      <c r="Q24" s="3">
        <v>0</v>
      </c>
      <c r="R24" s="9">
        <v>0</v>
      </c>
      <c r="S24" s="5">
        <f t="shared" si="0"/>
        <v>11752.08</v>
      </c>
      <c r="T24" s="21">
        <v>1762.81</v>
      </c>
      <c r="U24" s="21">
        <f t="shared" si="2"/>
        <v>13514.89</v>
      </c>
      <c r="V24" s="20"/>
    </row>
    <row r="25" spans="1:22" x14ac:dyDescent="0.3">
      <c r="A25" s="10" t="s">
        <v>61</v>
      </c>
      <c r="B25" s="19" t="s">
        <v>109</v>
      </c>
      <c r="C25" s="19" t="s">
        <v>37</v>
      </c>
      <c r="D25" s="19" t="s">
        <v>94</v>
      </c>
      <c r="E25" s="18" t="s">
        <v>88</v>
      </c>
      <c r="F25" s="19" t="s">
        <v>38</v>
      </c>
      <c r="G25" s="19" t="s">
        <v>100</v>
      </c>
      <c r="H25" s="11">
        <v>11</v>
      </c>
      <c r="I25" s="12">
        <v>10229</v>
      </c>
      <c r="J25" s="12">
        <v>10229</v>
      </c>
      <c r="K25" s="12">
        <v>10229</v>
      </c>
      <c r="L25" s="4" t="s">
        <v>65</v>
      </c>
      <c r="M25" s="3">
        <v>7150</v>
      </c>
      <c r="N25" s="3">
        <v>0</v>
      </c>
      <c r="O25" s="3">
        <v>0</v>
      </c>
      <c r="P25" s="9">
        <v>2100.67</v>
      </c>
      <c r="Q25" s="3">
        <v>0</v>
      </c>
      <c r="R25" s="9">
        <v>0</v>
      </c>
      <c r="S25" s="5">
        <f t="shared" si="0"/>
        <v>9250.67</v>
      </c>
      <c r="T25" s="21">
        <v>1387.6</v>
      </c>
      <c r="U25" s="21">
        <f t="shared" si="2"/>
        <v>10638.27</v>
      </c>
      <c r="V25" s="20"/>
    </row>
    <row r="26" spans="1:22" x14ac:dyDescent="0.3">
      <c r="A26" s="10" t="s">
        <v>61</v>
      </c>
      <c r="B26" s="19" t="s">
        <v>97</v>
      </c>
      <c r="C26" s="19" t="s">
        <v>40</v>
      </c>
      <c r="D26" s="19" t="s">
        <v>94</v>
      </c>
      <c r="E26" s="18" t="s">
        <v>88</v>
      </c>
      <c r="F26" s="19" t="s">
        <v>95</v>
      </c>
      <c r="G26" s="19" t="s">
        <v>96</v>
      </c>
      <c r="H26" s="11">
        <v>5</v>
      </c>
      <c r="I26" s="12">
        <v>1957</v>
      </c>
      <c r="J26" s="12">
        <v>1957</v>
      </c>
      <c r="K26" s="12">
        <v>1957</v>
      </c>
      <c r="L26" s="4" t="s">
        <v>64</v>
      </c>
      <c r="M26" s="3">
        <v>3813.8</v>
      </c>
      <c r="N26" s="3">
        <v>0</v>
      </c>
      <c r="O26" s="3">
        <v>0</v>
      </c>
      <c r="P26" s="9">
        <v>1120.49</v>
      </c>
      <c r="Q26" s="3">
        <v>0</v>
      </c>
      <c r="R26" s="9">
        <v>0</v>
      </c>
      <c r="S26" s="5">
        <f t="shared" si="0"/>
        <v>4934.29</v>
      </c>
      <c r="T26" s="21">
        <v>740.14</v>
      </c>
      <c r="U26" s="21">
        <f t="shared" si="2"/>
        <v>5674.43</v>
      </c>
      <c r="V26" s="20"/>
    </row>
    <row r="27" spans="1:22" x14ac:dyDescent="0.3">
      <c r="A27" s="10" t="s">
        <v>61</v>
      </c>
      <c r="B27" s="19" t="s">
        <v>112</v>
      </c>
      <c r="C27" s="19" t="s">
        <v>41</v>
      </c>
      <c r="D27" s="19" t="s">
        <v>94</v>
      </c>
      <c r="E27" s="18" t="s">
        <v>88</v>
      </c>
      <c r="F27" s="19" t="s">
        <v>110</v>
      </c>
      <c r="G27" s="19" t="s">
        <v>111</v>
      </c>
      <c r="H27" s="11">
        <v>7</v>
      </c>
      <c r="I27" s="12">
        <v>6160</v>
      </c>
      <c r="J27" s="12">
        <v>6160</v>
      </c>
      <c r="K27" s="12">
        <v>6160</v>
      </c>
      <c r="L27" s="4" t="s">
        <v>64</v>
      </c>
      <c r="M27" s="3">
        <v>12418.56</v>
      </c>
      <c r="N27" s="3">
        <v>0</v>
      </c>
      <c r="O27" s="3">
        <v>0</v>
      </c>
      <c r="P27" s="9">
        <v>3648.57</v>
      </c>
      <c r="Q27" s="3">
        <v>0</v>
      </c>
      <c r="R27" s="9">
        <v>0</v>
      </c>
      <c r="S27" s="5">
        <f t="shared" si="0"/>
        <v>16067.13</v>
      </c>
      <c r="T27" s="21">
        <v>2410.0700000000002</v>
      </c>
      <c r="U27" s="21">
        <f t="shared" si="2"/>
        <v>18477.2</v>
      </c>
      <c r="V27" s="20"/>
    </row>
    <row r="28" spans="1:22" x14ac:dyDescent="0.3">
      <c r="A28" s="10" t="s">
        <v>62</v>
      </c>
      <c r="B28" s="19" t="s">
        <v>113</v>
      </c>
      <c r="C28" s="19" t="s">
        <v>43</v>
      </c>
      <c r="D28" s="19" t="s">
        <v>94</v>
      </c>
      <c r="E28" s="18" t="s">
        <v>88</v>
      </c>
      <c r="F28" s="19" t="s">
        <v>99</v>
      </c>
      <c r="G28" s="19" t="s">
        <v>100</v>
      </c>
      <c r="H28" s="11">
        <v>1</v>
      </c>
      <c r="I28" s="12">
        <v>409</v>
      </c>
      <c r="J28" s="12">
        <v>409</v>
      </c>
      <c r="K28" s="12">
        <v>409</v>
      </c>
      <c r="L28" s="4" t="s">
        <v>64</v>
      </c>
      <c r="M28" s="3">
        <v>664.22</v>
      </c>
      <c r="N28" s="3">
        <v>0</v>
      </c>
      <c r="O28" s="3">
        <v>0</v>
      </c>
      <c r="P28" s="9">
        <v>195.15</v>
      </c>
      <c r="Q28" s="3">
        <v>0</v>
      </c>
      <c r="R28" s="9">
        <v>0</v>
      </c>
      <c r="S28" s="5">
        <f t="shared" si="0"/>
        <v>859.37</v>
      </c>
      <c r="T28" s="21">
        <v>128.91</v>
      </c>
      <c r="U28" s="21">
        <f t="shared" si="2"/>
        <v>988.28</v>
      </c>
      <c r="V28" s="20"/>
    </row>
    <row r="29" spans="1:22" x14ac:dyDescent="0.3">
      <c r="A29" s="10" t="s">
        <v>62</v>
      </c>
      <c r="B29" s="19"/>
      <c r="C29" s="19" t="s">
        <v>50</v>
      </c>
      <c r="D29" s="19" t="s">
        <v>8</v>
      </c>
      <c r="E29" s="18" t="s">
        <v>9</v>
      </c>
      <c r="F29" s="19" t="s">
        <v>8</v>
      </c>
      <c r="G29" s="19" t="s">
        <v>51</v>
      </c>
      <c r="H29" s="11"/>
      <c r="I29" s="12">
        <v>2858</v>
      </c>
      <c r="J29" s="12">
        <v>2858</v>
      </c>
      <c r="K29" s="12">
        <v>2858</v>
      </c>
      <c r="L29" s="4" t="s">
        <v>64</v>
      </c>
      <c r="M29" s="3">
        <v>6241.87</v>
      </c>
      <c r="N29" s="3">
        <v>0</v>
      </c>
      <c r="O29" s="3">
        <v>0</v>
      </c>
      <c r="P29" s="9">
        <v>1833.86</v>
      </c>
      <c r="Q29" s="3">
        <v>0</v>
      </c>
      <c r="R29" s="9">
        <v>0</v>
      </c>
      <c r="S29" s="5">
        <f t="shared" si="0"/>
        <v>8075.73</v>
      </c>
      <c r="T29" s="21">
        <v>1211.3599999999999</v>
      </c>
      <c r="U29" s="21">
        <f t="shared" si="2"/>
        <v>9287.09</v>
      </c>
      <c r="V29" s="20"/>
    </row>
    <row r="30" spans="1:22" x14ac:dyDescent="0.3">
      <c r="A30" s="10" t="s">
        <v>62</v>
      </c>
      <c r="B30" s="19"/>
      <c r="C30" s="19" t="s">
        <v>48</v>
      </c>
      <c r="D30" s="19" t="s">
        <v>8</v>
      </c>
      <c r="E30" s="18" t="s">
        <v>9</v>
      </c>
      <c r="F30" s="19" t="s">
        <v>8</v>
      </c>
      <c r="G30" s="19" t="s">
        <v>17</v>
      </c>
      <c r="H30" s="11"/>
      <c r="I30" s="12">
        <v>1730</v>
      </c>
      <c r="J30" s="12">
        <v>1730</v>
      </c>
      <c r="K30" s="12">
        <v>1730</v>
      </c>
      <c r="L30" s="4" t="s">
        <v>64</v>
      </c>
      <c r="M30" s="3">
        <v>3371.42</v>
      </c>
      <c r="N30" s="3">
        <v>0</v>
      </c>
      <c r="O30" s="3">
        <v>0</v>
      </c>
      <c r="P30" s="9">
        <v>990.52</v>
      </c>
      <c r="Q30" s="3">
        <v>0</v>
      </c>
      <c r="R30" s="9">
        <v>0</v>
      </c>
      <c r="S30" s="5">
        <f t="shared" si="0"/>
        <v>4361.9400000000005</v>
      </c>
      <c r="T30" s="21">
        <v>654.29</v>
      </c>
      <c r="U30" s="21">
        <f t="shared" si="2"/>
        <v>5016.2300000000005</v>
      </c>
      <c r="V30" s="20"/>
    </row>
    <row r="31" spans="1:22" x14ac:dyDescent="0.3">
      <c r="A31" s="10" t="s">
        <v>62</v>
      </c>
      <c r="B31" s="19" t="s">
        <v>107</v>
      </c>
      <c r="C31" s="19" t="s">
        <v>49</v>
      </c>
      <c r="D31" s="19" t="s">
        <v>94</v>
      </c>
      <c r="E31" s="18" t="s">
        <v>88</v>
      </c>
      <c r="F31" s="19" t="s">
        <v>95</v>
      </c>
      <c r="G31" s="19" t="s">
        <v>96</v>
      </c>
      <c r="H31" s="11">
        <v>7</v>
      </c>
      <c r="I31" s="12">
        <v>4718</v>
      </c>
      <c r="J31" s="12">
        <v>4718</v>
      </c>
      <c r="K31" s="12">
        <v>4718</v>
      </c>
      <c r="L31" s="4" t="s">
        <v>64</v>
      </c>
      <c r="M31" s="3">
        <v>8560.34</v>
      </c>
      <c r="N31" s="3">
        <v>0</v>
      </c>
      <c r="O31" s="3">
        <v>0</v>
      </c>
      <c r="P31" s="9">
        <v>2515.0300000000002</v>
      </c>
      <c r="Q31" s="3">
        <v>0</v>
      </c>
      <c r="R31" s="9">
        <v>0</v>
      </c>
      <c r="S31" s="5">
        <f t="shared" si="0"/>
        <v>11075.37</v>
      </c>
      <c r="T31" s="21">
        <v>1661.31</v>
      </c>
      <c r="U31" s="21">
        <f t="shared" si="2"/>
        <v>12736.68</v>
      </c>
      <c r="V31" s="20"/>
    </row>
    <row r="98" spans="9:9" x14ac:dyDescent="0.3">
      <c r="I98" s="7"/>
    </row>
  </sheetData>
  <sortState xmlns:xlrd2="http://schemas.microsoft.com/office/spreadsheetml/2017/richdata2" ref="A2:AB31">
    <sortCondition ref="C2:C3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Shantel</dc:creator>
  <cp:lastModifiedBy>Sue Adams</cp:lastModifiedBy>
  <cp:lastPrinted>2025-07-31T11:07:15Z</cp:lastPrinted>
  <dcterms:created xsi:type="dcterms:W3CDTF">2019-07-19T07:54:48Z</dcterms:created>
  <dcterms:modified xsi:type="dcterms:W3CDTF">2025-12-12T14:50:02Z</dcterms:modified>
</cp:coreProperties>
</file>